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zjzl2\Desktop\【奖助学金】2025奖学金评定\【研究生材料评审】通知\材料公示-第一轮\"/>
    </mc:Choice>
  </mc:AlternateContent>
  <xr:revisionPtr revIDLastSave="0" documentId="13_ncr:1_{19BF00F7-CFFE-422D-8F60-0CE40474B14E}" xr6:coauthVersionLast="36" xr6:coauthVersionMax="36" xr10:uidLastSave="{00000000-0000-0000-0000-000000000000}"/>
  <bookViews>
    <workbookView xWindow="0" yWindow="0" windowWidth="18345" windowHeight="8055" xr2:uid="{00000000-000D-0000-FFFF-FFFF00000000}"/>
  </bookViews>
  <sheets>
    <sheet name="数据结果" sheetId="1" r:id="rId1"/>
  </sheets>
  <calcPr calcId="191029"/>
</workbook>
</file>

<file path=xl/calcChain.xml><?xml version="1.0" encoding="utf-8"?>
<calcChain xmlns="http://schemas.openxmlformats.org/spreadsheetml/2006/main">
  <c r="AQ28" i="1" l="1"/>
  <c r="AQ15" i="1"/>
  <c r="F40" i="1"/>
  <c r="AQ40" i="1" s="1"/>
  <c r="F39" i="1"/>
  <c r="AQ39" i="1" s="1"/>
  <c r="F37" i="1"/>
  <c r="F36" i="1"/>
  <c r="AQ36" i="1" s="1"/>
  <c r="F35" i="1"/>
  <c r="AQ35" i="1" s="1"/>
  <c r="F34" i="1"/>
  <c r="AQ34" i="1" s="1"/>
  <c r="F33" i="1"/>
  <c r="AQ33" i="1" s="1"/>
  <c r="F32" i="1"/>
  <c r="AQ32" i="1" s="1"/>
  <c r="F31" i="1"/>
  <c r="AQ31" i="1" s="1"/>
  <c r="F30" i="1"/>
  <c r="AQ30" i="1" s="1"/>
  <c r="F29" i="1"/>
  <c r="AQ29" i="1" s="1"/>
  <c r="F28" i="1"/>
  <c r="F27" i="1"/>
  <c r="AQ27" i="1" s="1"/>
  <c r="F25" i="1"/>
  <c r="AQ25" i="1" s="1"/>
  <c r="F24" i="1"/>
  <c r="AQ24" i="1" s="1"/>
  <c r="F23" i="1"/>
  <c r="AQ23" i="1" s="1"/>
  <c r="F22" i="1"/>
  <c r="AQ22" i="1" s="1"/>
  <c r="F21" i="1"/>
  <c r="AQ21" i="1" s="1"/>
  <c r="F19" i="1"/>
  <c r="AQ19" i="1" s="1"/>
  <c r="F18" i="1"/>
  <c r="AQ18" i="1" s="1"/>
  <c r="F17" i="1"/>
  <c r="AQ17" i="1" s="1"/>
  <c r="F16" i="1"/>
  <c r="AQ16" i="1" s="1"/>
  <c r="F15" i="1"/>
  <c r="F13" i="1"/>
  <c r="AQ13" i="1" s="1"/>
  <c r="F12" i="1"/>
  <c r="AQ12" i="1" s="1"/>
  <c r="F11" i="1"/>
  <c r="AQ11" i="1" s="1"/>
  <c r="F10" i="1"/>
  <c r="AQ10" i="1" s="1"/>
  <c r="F8" i="1"/>
  <c r="AQ8" i="1" s="1"/>
  <c r="F7" i="1"/>
  <c r="AQ7" i="1" s="1"/>
  <c r="F6" i="1"/>
  <c r="AQ6" i="1" s="1"/>
  <c r="F4" i="1"/>
  <c r="AQ4" i="1" s="1"/>
  <c r="F3" i="1"/>
  <c r="AQ3" i="1" s="1"/>
</calcChain>
</file>

<file path=xl/sharedStrings.xml><?xml version="1.0" encoding="utf-8"?>
<sst xmlns="http://schemas.openxmlformats.org/spreadsheetml/2006/main" count="962" uniqueCount="150">
  <si>
    <t>姓名</t>
  </si>
  <si>
    <t>年级</t>
  </si>
  <si>
    <t>专业</t>
  </si>
  <si>
    <t>是否申请研究生国家奖学金</t>
  </si>
  <si>
    <t>已修GPA</t>
  </si>
  <si>
    <t>学积分加分</t>
  </si>
  <si>
    <t>社会工作</t>
  </si>
  <si>
    <t/>
  </si>
  <si>
    <t>社会工作得分</t>
  </si>
  <si>
    <t>献血次数</t>
  </si>
  <si>
    <t>献血得分</t>
  </si>
  <si>
    <t>专业性竞赛</t>
  </si>
  <si>
    <t>竞赛得分</t>
  </si>
  <si>
    <t>社会实践</t>
  </si>
  <si>
    <t>实践得分</t>
  </si>
  <si>
    <t>荣誉称号</t>
  </si>
  <si>
    <t>荣誉得分</t>
  </si>
  <si>
    <t>专利</t>
  </si>
  <si>
    <t>专利得分</t>
  </si>
  <si>
    <t>论文</t>
  </si>
  <si>
    <t>论文得分</t>
  </si>
  <si>
    <t>导师评价</t>
  </si>
  <si>
    <t>总分</t>
  </si>
  <si>
    <t>任职起始日期</t>
  </si>
  <si>
    <t>任职终止时间</t>
  </si>
  <si>
    <t>担任社会工作情况</t>
  </si>
  <si>
    <t>证明人</t>
  </si>
  <si>
    <t>获奖时间</t>
  </si>
  <si>
    <t>比赛名称</t>
  </si>
  <si>
    <t>比赛类别</t>
  </si>
  <si>
    <t>获奖等级</t>
  </si>
  <si>
    <t>是否第一负责人</t>
  </si>
  <si>
    <t>奖项名称</t>
  </si>
  <si>
    <t>是否第一责任人</t>
  </si>
  <si>
    <t>荣誉称号名称</t>
  </si>
  <si>
    <t>专利名称</t>
  </si>
  <si>
    <t>申请公开号/授权公告号</t>
  </si>
  <si>
    <t>申请公布日/授权公告日</t>
  </si>
  <si>
    <t>专利类别</t>
  </si>
  <si>
    <t>第几作者</t>
  </si>
  <si>
    <t>专利状态</t>
  </si>
  <si>
    <t>论文题目</t>
  </si>
  <si>
    <t>发表刊物/会议名称</t>
  </si>
  <si>
    <t>刊物等级</t>
  </si>
  <si>
    <t>发表状态</t>
  </si>
  <si>
    <r>
      <rPr>
        <b/>
        <sz val="10"/>
        <color indexed="8"/>
        <rFont val="微软雅黑"/>
        <family val="2"/>
        <charset val="134"/>
      </rPr>
      <t>录用/发表时间</t>
    </r>
    <r>
      <rPr>
        <b/>
        <sz val="10"/>
        <color indexed="8"/>
        <rFont val="Arial"/>
        <family val="2"/>
      </rPr>
      <t xml:space="preserve">	</t>
    </r>
  </si>
  <si>
    <t>曹端溢</t>
  </si>
  <si>
    <t>2024级硕士</t>
  </si>
  <si>
    <t>土木工程</t>
  </si>
  <si>
    <t>否</t>
  </si>
  <si>
    <t>曹恒</t>
  </si>
  <si>
    <t>是</t>
  </si>
  <si>
    <t>船建学院学工办团学辅导员</t>
  </si>
  <si>
    <t>邹碧铖</t>
  </si>
  <si>
    <t>1</t>
  </si>
  <si>
    <t>2</t>
  </si>
  <si>
    <t>优秀团干部</t>
  </si>
  <si>
    <t>一种用于冷弯型钢试件受压实验的端部加固教具</t>
  </si>
  <si>
    <t>发明专利</t>
  </si>
  <si>
    <t>实质审查的生效</t>
  </si>
  <si>
    <t>Structures</t>
  </si>
  <si>
    <t>其它SCI期刊（含C档期刊）</t>
  </si>
  <si>
    <t>发表</t>
  </si>
  <si>
    <t>船建24M002班长</t>
  </si>
  <si>
    <t>史舒婧</t>
  </si>
  <si>
    <t>The Fourth World Conference on Floating Solutions: WCFS 2024</t>
  </si>
  <si>
    <t>中文核心/EI会议</t>
  </si>
  <si>
    <t>陈鍾坤</t>
  </si>
  <si>
    <t>冯恩惠</t>
  </si>
  <si>
    <t>冯鹏</t>
  </si>
  <si>
    <t>本科生副班主任</t>
  </si>
  <si>
    <t>张奕民</t>
  </si>
  <si>
    <t>交图学管会勤助部副组长</t>
  </si>
  <si>
    <t>张吉</t>
  </si>
  <si>
    <t>郭衍灵</t>
  </si>
  <si>
    <t>其它赛事（全国赛）</t>
  </si>
  <si>
    <t>第二级别</t>
  </si>
  <si>
    <t>李咏霜</t>
  </si>
  <si>
    <t>2024年上海交通大学学生社会实践特等奖</t>
  </si>
  <si>
    <t>省部级-第一级别</t>
  </si>
  <si>
    <t>基于知识图谱与大语言模型的施工行为安全风险识别方法</t>
  </si>
  <si>
    <t>2025 IEEE International Conference on Industrial Engineering and Engineering Management</t>
  </si>
  <si>
    <t>录用</t>
  </si>
  <si>
    <t>刘成龙</t>
  </si>
  <si>
    <t>刘强军</t>
  </si>
  <si>
    <t>院B类赛事（全国赛）</t>
  </si>
  <si>
    <t>19th International Symposium on Tubular Structures (ISTS 19)</t>
  </si>
  <si>
    <t>第一级别</t>
  </si>
  <si>
    <t>路江平</t>
  </si>
  <si>
    <t>王乐融</t>
  </si>
  <si>
    <t>Engineering Structures</t>
  </si>
  <si>
    <t>A档期刊</t>
  </si>
  <si>
    <t>王祉琦</t>
  </si>
  <si>
    <t>建筑材料学报</t>
  </si>
  <si>
    <t>EI期刊</t>
  </si>
  <si>
    <t>张江楠</t>
  </si>
  <si>
    <t>段宇擎</t>
  </si>
  <si>
    <t>ICES2024</t>
  </si>
  <si>
    <t>张轶媛</t>
  </si>
  <si>
    <t>上海交通大学田径运动女子200米第一名</t>
  </si>
  <si>
    <t>上海交通大学船建学院十佳歌手比赛季军</t>
  </si>
  <si>
    <t>省部级-第三级别及其他</t>
  </si>
  <si>
    <t>朱利洁</t>
  </si>
  <si>
    <t>研究生工作室室长</t>
  </si>
  <si>
    <t>蒋雨航</t>
  </si>
  <si>
    <t>龚泽忠</t>
  </si>
  <si>
    <t>高飞</t>
  </si>
  <si>
    <t>严舒予</t>
  </si>
  <si>
    <t>杨昕羽</t>
  </si>
  <si>
    <t>船建学院研究生会主席团</t>
  </si>
  <si>
    <t>上海交大优秀团员</t>
  </si>
  <si>
    <t>船建24M006班班长</t>
  </si>
  <si>
    <t>雷天驰</t>
  </si>
  <si>
    <t>团支书</t>
  </si>
  <si>
    <t>单祥云</t>
  </si>
  <si>
    <t>上海市大学生力学竞赛</t>
  </si>
  <si>
    <t>院B类赛事（区域赛）</t>
  </si>
  <si>
    <t>第三级别及其他</t>
  </si>
  <si>
    <t>周宇</t>
  </si>
  <si>
    <t>罗琳沣</t>
  </si>
  <si>
    <t>陈铖</t>
  </si>
  <si>
    <t>班长</t>
  </si>
  <si>
    <t>王义鹏</t>
  </si>
  <si>
    <t>肖浩文</t>
  </si>
  <si>
    <t>全国大学生先进成图技术与产品信息建模创新大赛</t>
  </si>
  <si>
    <t>易金波</t>
  </si>
  <si>
    <t>黄礽媞</t>
  </si>
  <si>
    <t>祝佳慧</t>
  </si>
  <si>
    <t>杨家辉</t>
  </si>
  <si>
    <t>上海市力学竞赛团体赛</t>
  </si>
  <si>
    <t>上海市力学竞赛</t>
  </si>
  <si>
    <t>曾梓轩</t>
  </si>
  <si>
    <t>优秀团员</t>
  </si>
  <si>
    <t>吴杰</t>
  </si>
  <si>
    <r>
      <rPr>
        <sz val="10"/>
        <color rgb="FF000000"/>
        <rFont val="微软雅黑"/>
        <family val="2"/>
        <charset val="134"/>
      </rPr>
      <t>船建</t>
    </r>
    <r>
      <rPr>
        <sz val="10"/>
        <color rgb="FF000000"/>
        <rFont val="Calibri"/>
        <family val="2"/>
      </rPr>
      <t>24M002</t>
    </r>
    <r>
      <rPr>
        <sz val="10"/>
        <color rgb="FF000000"/>
        <rFont val="微软雅黑"/>
        <family val="2"/>
        <charset val="134"/>
      </rPr>
      <t>班团支部书记</t>
    </r>
    <phoneticPr fontId="6" type="noConversion"/>
  </si>
  <si>
    <r>
      <t>2024</t>
    </r>
    <r>
      <rPr>
        <sz val="10"/>
        <color rgb="FF000000"/>
        <rFont val="微软雅黑"/>
        <family val="2"/>
        <charset val="134"/>
      </rPr>
      <t>年第四届英语世界》杯全国大学生翻译大赛</t>
    </r>
    <phoneticPr fontId="6" type="noConversion"/>
  </si>
  <si>
    <r>
      <rPr>
        <sz val="10"/>
        <color rgb="FF000000"/>
        <rFont val="微软雅黑"/>
        <family val="2"/>
        <charset val="134"/>
      </rPr>
      <t>第二届全国高校土建类学科</t>
    </r>
    <r>
      <rPr>
        <sz val="10"/>
        <color rgb="FF000000"/>
        <rFont val="Calibri"/>
        <family val="2"/>
      </rPr>
      <t>(</t>
    </r>
    <r>
      <rPr>
        <sz val="10"/>
        <color rgb="FF000000"/>
        <rFont val="微软雅黑"/>
        <family val="2"/>
        <charset val="134"/>
      </rPr>
      <t>专业</t>
    </r>
    <r>
      <rPr>
        <sz val="10"/>
        <color rgb="FF000000"/>
        <rFont val="Calibri"/>
        <family val="2"/>
      </rPr>
      <t>)</t>
    </r>
    <r>
      <rPr>
        <sz val="10"/>
        <color rgb="FF000000"/>
        <rFont val="微软雅黑"/>
        <family val="2"/>
        <charset val="134"/>
      </rPr>
      <t>优秀学位论文和优秀毕业设计</t>
    </r>
    <phoneticPr fontId="6" type="noConversion"/>
  </si>
  <si>
    <t>高等学校钢结构创新竟赛</t>
    <phoneticPr fontId="6" type="noConversion"/>
  </si>
  <si>
    <t>无有效照片</t>
    <phoneticPr fontId="6" type="noConversion"/>
  </si>
  <si>
    <t>无有效证明</t>
    <phoneticPr fontId="6" type="noConversion"/>
  </si>
  <si>
    <t>CN119229723A</t>
    <phoneticPr fontId="6" type="noConversion"/>
  </si>
  <si>
    <t>CN119066151A</t>
    <phoneticPr fontId="6" type="noConversion"/>
  </si>
  <si>
    <t>Evaluation of bond strength degradation between FRP bars and normal concrete under seawater exposure: An explainable modeling approach</t>
    <phoneticPr fontId="6" type="noConversion"/>
  </si>
  <si>
    <t>Evaluation of Bond Strength Between FRP Bars and Concrete Under Seawater Immersion Using Explainable Machine Learning Models</t>
    <phoneticPr fontId="6" type="noConversion"/>
  </si>
  <si>
    <t>Cold-formed Lean Duplex Stainless Steel Tubular Stub Columns at Elevated  Temperatures: Experimental and Numerical Investigations</t>
    <phoneticPr fontId="6" type="noConversion"/>
  </si>
  <si>
    <t>Safety Hazard Identification and Captioning in Metallurgical Equipment Maintenance Using BLIP2 Vision-Language Model</t>
    <phoneticPr fontId="6" type="noConversion"/>
  </si>
  <si>
    <t>Explicit backbone curve prediction of corroded reinforced concrete  columns using simulated annealing-optimized genetic programming</t>
    <phoneticPr fontId="6" type="noConversion"/>
  </si>
  <si>
    <t>基于孔隙网络的非饱和水泥基材料氯离子扩散数值研究</t>
    <phoneticPr fontId="6" type="noConversion"/>
  </si>
  <si>
    <t>EXPERIMENTAL INVESTIGATION ON PERFORMANCE OF PULTRUDED PLANKS LAMINATED STRUCTURES FOR WIND TURBINE BLADES</t>
    <phoneticPr fontId="6" type="noConversion"/>
  </si>
  <si>
    <t>第二作者
一作非导师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</si>
</sst>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0_ "/>
    <numFmt numFmtId="177" formatCode="yyyy\-mm\-dd"/>
    <numFmt numFmtId="178" formatCode="0_ "/>
    <numFmt numFmtId="179" formatCode="0.00_);[Red]\(0.00\)"/>
  </numFmts>
  <fonts count="10" x14ac:knownFonts="1">
    <font>
      <sz val="11"/>
      <color indexed="8"/>
      <name val="宋体"/>
      <charset val="134"/>
      <scheme val="minor"/>
    </font>
    <font>
      <sz val="11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10"/>
      <color indexed="8"/>
      <name val="Calibri"/>
      <family val="2"/>
    </font>
    <font>
      <sz val="10"/>
      <color rgb="FF000000"/>
      <name val="宋体"/>
      <family val="3"/>
      <charset val="134"/>
    </font>
    <font>
      <b/>
      <sz val="10"/>
      <color indexed="8"/>
      <name val="Arial"/>
      <family val="2"/>
    </font>
    <font>
      <sz val="9"/>
      <name val="宋体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0"/>
      <color rgb="FF000000"/>
      <name val="Calibri"/>
      <family val="2"/>
    </font>
    <font>
      <sz val="10"/>
      <color rgb="FF000000"/>
      <name val="Calibri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7" fontId="3" fillId="6" borderId="1" xfId="0" applyNumberFormat="1" applyFont="1" applyFill="1" applyBorder="1" applyAlignment="1">
      <alignment horizontal="center" vertical="center" wrapText="1"/>
    </xf>
    <xf numFmtId="179" fontId="4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9" fontId="3" fillId="5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179" fontId="3" fillId="5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tabSelected="1" zoomScaleNormal="100" workbookViewId="0">
      <pane xSplit="4" ySplit="2" topLeftCell="E3" activePane="bottomRight" state="frozen"/>
      <selection pane="topRight" activeCell="G1" sqref="G1"/>
      <selection pane="bottomLeft" activeCell="A3" sqref="A3"/>
      <selection pane="bottomRight" activeCell="E4" sqref="E4:E5"/>
    </sheetView>
  </sheetViews>
  <sheetFormatPr defaultColWidth="25" defaultRowHeight="13.5" x14ac:dyDescent="0.15"/>
  <cols>
    <col min="1" max="1" width="7.625" customWidth="1"/>
    <col min="2" max="2" width="9.75" customWidth="1"/>
    <col min="3" max="3" width="7.875" customWidth="1"/>
    <col min="4" max="4" width="12.375" customWidth="1"/>
    <col min="5" max="5" width="7.625" style="3" customWidth="1"/>
    <col min="6" max="6" width="9.875" style="3" customWidth="1"/>
    <col min="7" max="8" width="11.75" customWidth="1"/>
    <col min="9" max="9" width="20.625" customWidth="1"/>
    <col min="10" max="10" width="6.375" customWidth="1"/>
    <col min="11" max="11" width="10.625" customWidth="1"/>
    <col min="12" max="12" width="9.625" style="25" customWidth="1"/>
    <col min="13" max="13" width="10.625" customWidth="1"/>
    <col min="14" max="14" width="10" customWidth="1"/>
    <col min="15" max="15" width="25.625" customWidth="1"/>
    <col min="16" max="16" width="17.75" style="25" customWidth="1"/>
    <col min="17" max="17" width="13.125" style="25" customWidth="1"/>
    <col min="18" max="18" width="15.5" customWidth="1"/>
    <col min="19" max="19" width="10.625" customWidth="1"/>
    <col min="20" max="20" width="9.5" customWidth="1"/>
    <col min="21" max="21" width="30.625" customWidth="1"/>
    <col min="22" max="22" width="19.125" customWidth="1"/>
    <col min="23" max="23" width="13.125" customWidth="1"/>
    <col min="24" max="24" width="10.625" customWidth="1"/>
    <col min="25" max="25" width="9.5" customWidth="1"/>
    <col min="26" max="26" width="20.625" style="25" customWidth="1"/>
    <col min="27" max="27" width="10.625" customWidth="1"/>
    <col min="28" max="28" width="30.625" customWidth="1"/>
    <col min="29" max="29" width="15.875" customWidth="1"/>
    <col min="30" max="30" width="19.375" customWidth="1"/>
    <col min="31" max="32" width="8" customWidth="1"/>
    <col min="33" max="33" width="13.125" customWidth="1"/>
    <col min="34" max="34" width="10.625" customWidth="1"/>
    <col min="35" max="35" width="30.625" customWidth="1"/>
    <col min="36" max="36" width="25.625" customWidth="1"/>
    <col min="37" max="38" width="8" customWidth="1"/>
    <col min="39" max="39" width="12.5" customWidth="1"/>
    <col min="40" max="40" width="10.25" customWidth="1"/>
    <col min="41" max="43" width="10.625" customWidth="1"/>
  </cols>
  <sheetData>
    <row r="1" spans="1:43" s="1" customFormat="1" ht="16.5" x14ac:dyDescent="0.15">
      <c r="A1" s="57" t="s">
        <v>0</v>
      </c>
      <c r="B1" s="57" t="s">
        <v>1</v>
      </c>
      <c r="C1" s="57" t="s">
        <v>2</v>
      </c>
      <c r="D1" s="57" t="s">
        <v>3</v>
      </c>
      <c r="E1" s="60" t="s">
        <v>4</v>
      </c>
      <c r="F1" s="52" t="s">
        <v>5</v>
      </c>
      <c r="G1" s="57" t="s">
        <v>6</v>
      </c>
      <c r="H1" s="58"/>
      <c r="I1" s="58"/>
      <c r="J1" s="58"/>
      <c r="K1" s="43" t="s">
        <v>8</v>
      </c>
      <c r="L1" s="47" t="s">
        <v>9</v>
      </c>
      <c r="M1" s="43" t="s">
        <v>10</v>
      </c>
      <c r="N1" s="57" t="s">
        <v>11</v>
      </c>
      <c r="O1" s="58"/>
      <c r="P1" s="58"/>
      <c r="Q1" s="58"/>
      <c r="R1" s="58"/>
      <c r="S1" s="43" t="s">
        <v>12</v>
      </c>
      <c r="T1" s="57" t="s">
        <v>13</v>
      </c>
      <c r="U1" s="58"/>
      <c r="V1" s="58"/>
      <c r="W1" s="58"/>
      <c r="X1" s="43" t="s">
        <v>14</v>
      </c>
      <c r="Y1" s="57" t="s">
        <v>15</v>
      </c>
      <c r="Z1" s="58"/>
      <c r="AA1" s="43" t="s">
        <v>16</v>
      </c>
      <c r="AB1" s="57" t="s">
        <v>17</v>
      </c>
      <c r="AC1" s="58"/>
      <c r="AD1" s="58"/>
      <c r="AE1" s="58"/>
      <c r="AF1" s="58"/>
      <c r="AG1" s="58"/>
      <c r="AH1" s="43" t="s">
        <v>18</v>
      </c>
      <c r="AI1" s="57" t="s">
        <v>19</v>
      </c>
      <c r="AJ1" s="58"/>
      <c r="AK1" s="58"/>
      <c r="AL1" s="58"/>
      <c r="AM1" s="58"/>
      <c r="AN1" s="58"/>
      <c r="AO1" s="43" t="s">
        <v>20</v>
      </c>
      <c r="AP1" s="43" t="s">
        <v>21</v>
      </c>
      <c r="AQ1" s="41" t="s">
        <v>22</v>
      </c>
    </row>
    <row r="2" spans="1:43" s="1" customFormat="1" ht="33" x14ac:dyDescent="0.15">
      <c r="A2" s="57" t="s">
        <v>7</v>
      </c>
      <c r="B2" s="57" t="s">
        <v>7</v>
      </c>
      <c r="C2" s="57" t="s">
        <v>7</v>
      </c>
      <c r="D2" s="57" t="s">
        <v>7</v>
      </c>
      <c r="E2" s="60"/>
      <c r="F2" s="52" t="s">
        <v>7</v>
      </c>
      <c r="G2" s="4" t="s">
        <v>23</v>
      </c>
      <c r="H2" s="4" t="s">
        <v>24</v>
      </c>
      <c r="I2" s="4" t="s">
        <v>25</v>
      </c>
      <c r="J2" s="4" t="s">
        <v>26</v>
      </c>
      <c r="K2" s="43" t="s">
        <v>7</v>
      </c>
      <c r="L2" s="47" t="s">
        <v>7</v>
      </c>
      <c r="M2" s="43" t="s">
        <v>7</v>
      </c>
      <c r="N2" s="4" t="s">
        <v>27</v>
      </c>
      <c r="O2" s="4" t="s">
        <v>28</v>
      </c>
      <c r="P2" s="21" t="s">
        <v>29</v>
      </c>
      <c r="Q2" s="21" t="s">
        <v>30</v>
      </c>
      <c r="R2" s="4" t="s">
        <v>31</v>
      </c>
      <c r="S2" s="43" t="s">
        <v>7</v>
      </c>
      <c r="T2" s="4" t="s">
        <v>27</v>
      </c>
      <c r="U2" s="4" t="s">
        <v>32</v>
      </c>
      <c r="V2" s="4" t="s">
        <v>30</v>
      </c>
      <c r="W2" s="4" t="s">
        <v>33</v>
      </c>
      <c r="X2" s="43" t="s">
        <v>7</v>
      </c>
      <c r="Y2" s="4" t="s">
        <v>27</v>
      </c>
      <c r="Z2" s="21" t="s">
        <v>34</v>
      </c>
      <c r="AA2" s="43"/>
      <c r="AB2" s="4" t="s">
        <v>35</v>
      </c>
      <c r="AC2" s="4" t="s">
        <v>36</v>
      </c>
      <c r="AD2" s="4" t="s">
        <v>37</v>
      </c>
      <c r="AE2" s="4" t="s">
        <v>38</v>
      </c>
      <c r="AF2" s="4" t="s">
        <v>39</v>
      </c>
      <c r="AG2" s="4" t="s">
        <v>40</v>
      </c>
      <c r="AH2" s="43" t="s">
        <v>7</v>
      </c>
      <c r="AI2" s="4" t="s">
        <v>41</v>
      </c>
      <c r="AJ2" s="4" t="s">
        <v>42</v>
      </c>
      <c r="AK2" s="4" t="s">
        <v>43</v>
      </c>
      <c r="AL2" s="4" t="s">
        <v>44</v>
      </c>
      <c r="AM2" s="4" t="s">
        <v>45</v>
      </c>
      <c r="AN2" s="4" t="s">
        <v>39</v>
      </c>
      <c r="AO2" s="43" t="s">
        <v>7</v>
      </c>
      <c r="AP2" s="43" t="s">
        <v>7</v>
      </c>
      <c r="AQ2" s="41" t="s">
        <v>7</v>
      </c>
    </row>
    <row r="3" spans="1:43" s="2" customFormat="1" ht="15" customHeight="1" x14ac:dyDescent="0.15">
      <c r="A3" s="5" t="s">
        <v>46</v>
      </c>
      <c r="B3" s="5" t="s">
        <v>47</v>
      </c>
      <c r="C3" s="5" t="s">
        <v>48</v>
      </c>
      <c r="D3" s="5" t="s">
        <v>49</v>
      </c>
      <c r="E3" s="6">
        <v>3.94</v>
      </c>
      <c r="F3" s="7">
        <f>E3*30</f>
        <v>118.2</v>
      </c>
      <c r="G3" s="9" t="s">
        <v>7</v>
      </c>
      <c r="H3" s="9" t="s">
        <v>7</v>
      </c>
      <c r="I3" s="9" t="s">
        <v>7</v>
      </c>
      <c r="J3" s="9" t="s">
        <v>7</v>
      </c>
      <c r="K3" s="16"/>
      <c r="L3" s="22" t="s">
        <v>7</v>
      </c>
      <c r="M3" s="10"/>
      <c r="N3" s="9"/>
      <c r="O3" s="9"/>
      <c r="P3" s="22"/>
      <c r="Q3" s="22"/>
      <c r="R3" s="9"/>
      <c r="S3" s="16"/>
      <c r="T3" s="9" t="s">
        <v>7</v>
      </c>
      <c r="U3" s="9" t="s">
        <v>7</v>
      </c>
      <c r="V3" s="9" t="s">
        <v>7</v>
      </c>
      <c r="W3" s="9" t="s">
        <v>7</v>
      </c>
      <c r="X3" s="16"/>
      <c r="Y3" s="9" t="s">
        <v>7</v>
      </c>
      <c r="Z3" s="22" t="s">
        <v>7</v>
      </c>
      <c r="AA3" s="19"/>
      <c r="AB3" s="9" t="s">
        <v>7</v>
      </c>
      <c r="AC3" s="9" t="s">
        <v>7</v>
      </c>
      <c r="AD3" s="9" t="s">
        <v>7</v>
      </c>
      <c r="AE3" s="9" t="s">
        <v>7</v>
      </c>
      <c r="AF3" s="9" t="s">
        <v>7</v>
      </c>
      <c r="AG3" s="9" t="s">
        <v>7</v>
      </c>
      <c r="AH3" s="16"/>
      <c r="AI3" s="9" t="s">
        <v>7</v>
      </c>
      <c r="AJ3" s="9" t="s">
        <v>7</v>
      </c>
      <c r="AK3" s="9" t="s">
        <v>7</v>
      </c>
      <c r="AL3" s="9" t="s">
        <v>7</v>
      </c>
      <c r="AM3" s="9" t="s">
        <v>7</v>
      </c>
      <c r="AN3" s="9" t="s">
        <v>7</v>
      </c>
      <c r="AO3" s="16"/>
      <c r="AP3" s="15">
        <v>20</v>
      </c>
      <c r="AQ3" s="30">
        <f>F3+K3+M3+S3+X3+AA3+AH3+AO3+AP3</f>
        <v>138.19999999999999</v>
      </c>
    </row>
    <row r="4" spans="1:43" s="2" customFormat="1" ht="60" customHeight="1" x14ac:dyDescent="0.15">
      <c r="A4" s="59" t="s">
        <v>50</v>
      </c>
      <c r="B4" s="55" t="s">
        <v>47</v>
      </c>
      <c r="C4" s="55" t="s">
        <v>48</v>
      </c>
      <c r="D4" s="55" t="s">
        <v>51</v>
      </c>
      <c r="E4" s="50">
        <v>3.94</v>
      </c>
      <c r="F4" s="53">
        <f>E4*30</f>
        <v>118.2</v>
      </c>
      <c r="G4" s="11">
        <v>45597</v>
      </c>
      <c r="H4" s="11">
        <v>45901</v>
      </c>
      <c r="I4" s="5" t="s">
        <v>52</v>
      </c>
      <c r="J4" s="5" t="s">
        <v>53</v>
      </c>
      <c r="K4" s="44">
        <v>2</v>
      </c>
      <c r="L4" s="48" t="s">
        <v>54</v>
      </c>
      <c r="M4" s="44">
        <v>2</v>
      </c>
      <c r="N4" s="31"/>
      <c r="O4" s="31"/>
      <c r="P4" s="39"/>
      <c r="Q4" s="39"/>
      <c r="R4" s="31"/>
      <c r="S4" s="44"/>
      <c r="T4" s="31"/>
      <c r="U4" s="31"/>
      <c r="V4" s="31"/>
      <c r="W4" s="31"/>
      <c r="X4" s="44"/>
      <c r="Y4" s="35">
        <v>45778</v>
      </c>
      <c r="Z4" s="37" t="s">
        <v>56</v>
      </c>
      <c r="AA4" s="44">
        <v>0</v>
      </c>
      <c r="AB4" s="33" t="s">
        <v>57</v>
      </c>
      <c r="AC4" s="33" t="s">
        <v>140</v>
      </c>
      <c r="AD4" s="35">
        <v>45657</v>
      </c>
      <c r="AE4" s="33" t="s">
        <v>58</v>
      </c>
      <c r="AF4" s="33" t="s">
        <v>55</v>
      </c>
      <c r="AG4" s="33" t="s">
        <v>59</v>
      </c>
      <c r="AH4" s="44">
        <v>1</v>
      </c>
      <c r="AI4" s="5" t="s">
        <v>142</v>
      </c>
      <c r="AJ4" s="5" t="s">
        <v>60</v>
      </c>
      <c r="AK4" s="5" t="s">
        <v>61</v>
      </c>
      <c r="AL4" s="5" t="s">
        <v>62</v>
      </c>
      <c r="AM4" s="11">
        <v>45828</v>
      </c>
      <c r="AN4" s="5" t="s">
        <v>54</v>
      </c>
      <c r="AO4" s="16">
        <v>20</v>
      </c>
      <c r="AP4" s="45">
        <v>20</v>
      </c>
      <c r="AQ4" s="42">
        <f>F4+K4+M4+S4+X4+AA4+AH4+AO4+AO5+AP4</f>
        <v>168.2</v>
      </c>
    </row>
    <row r="5" spans="1:43" s="2" customFormat="1" ht="60" customHeight="1" x14ac:dyDescent="0.15">
      <c r="A5" s="56" t="s">
        <v>7</v>
      </c>
      <c r="B5" s="56" t="s">
        <v>7</v>
      </c>
      <c r="C5" s="56" t="s">
        <v>7</v>
      </c>
      <c r="D5" s="56" t="s">
        <v>7</v>
      </c>
      <c r="E5" s="51"/>
      <c r="F5" s="54"/>
      <c r="G5" s="11">
        <v>45536</v>
      </c>
      <c r="H5" s="11">
        <v>45901</v>
      </c>
      <c r="I5" s="5" t="s">
        <v>63</v>
      </c>
      <c r="J5" s="5" t="s">
        <v>64</v>
      </c>
      <c r="K5" s="44"/>
      <c r="L5" s="49" t="s">
        <v>7</v>
      </c>
      <c r="M5" s="44"/>
      <c r="N5" s="32"/>
      <c r="O5" s="32"/>
      <c r="P5" s="40"/>
      <c r="Q5" s="40"/>
      <c r="R5" s="32"/>
      <c r="S5" s="44"/>
      <c r="T5" s="32"/>
      <c r="U5" s="32"/>
      <c r="V5" s="32"/>
      <c r="W5" s="32"/>
      <c r="X5" s="44"/>
      <c r="Y5" s="36"/>
      <c r="Z5" s="38"/>
      <c r="AA5" s="44"/>
      <c r="AB5" s="34"/>
      <c r="AC5" s="34"/>
      <c r="AD5" s="36"/>
      <c r="AE5" s="34"/>
      <c r="AF5" s="34"/>
      <c r="AG5" s="34"/>
      <c r="AH5" s="44"/>
      <c r="AI5" s="5" t="s">
        <v>143</v>
      </c>
      <c r="AJ5" s="5" t="s">
        <v>65</v>
      </c>
      <c r="AK5" s="5" t="s">
        <v>66</v>
      </c>
      <c r="AL5" s="5" t="s">
        <v>62</v>
      </c>
      <c r="AM5" s="11">
        <v>45628</v>
      </c>
      <c r="AN5" s="5" t="s">
        <v>54</v>
      </c>
      <c r="AO5" s="16">
        <v>5</v>
      </c>
      <c r="AP5" s="46" t="s">
        <v>7</v>
      </c>
      <c r="AQ5" s="42"/>
    </row>
    <row r="6" spans="1:43" s="2" customFormat="1" ht="15" customHeight="1" x14ac:dyDescent="0.15">
      <c r="A6" s="5" t="s">
        <v>67</v>
      </c>
      <c r="B6" s="5" t="s">
        <v>47</v>
      </c>
      <c r="C6" s="5" t="s">
        <v>48</v>
      </c>
      <c r="D6" s="5" t="s">
        <v>49</v>
      </c>
      <c r="E6" s="6">
        <v>3.6</v>
      </c>
      <c r="F6" s="7">
        <f>E6*30</f>
        <v>108</v>
      </c>
      <c r="G6" s="9" t="s">
        <v>7</v>
      </c>
      <c r="H6" s="9" t="s">
        <v>7</v>
      </c>
      <c r="I6" s="9" t="s">
        <v>7</v>
      </c>
      <c r="J6" s="9" t="s">
        <v>7</v>
      </c>
      <c r="K6" s="16"/>
      <c r="L6" s="23" t="s">
        <v>54</v>
      </c>
      <c r="M6" s="16">
        <v>2</v>
      </c>
      <c r="N6" s="9"/>
      <c r="O6" s="9"/>
      <c r="P6" s="22"/>
      <c r="Q6" s="22"/>
      <c r="R6" s="9"/>
      <c r="S6" s="16"/>
      <c r="T6" s="9"/>
      <c r="U6" s="9"/>
      <c r="V6" s="9"/>
      <c r="W6" s="9"/>
      <c r="X6" s="16"/>
      <c r="Y6" s="9"/>
      <c r="Z6" s="22"/>
      <c r="AA6" s="16"/>
      <c r="AB6" s="9"/>
      <c r="AC6" s="9"/>
      <c r="AD6" s="9"/>
      <c r="AE6" s="9"/>
      <c r="AF6" s="9"/>
      <c r="AG6" s="9"/>
      <c r="AH6" s="16"/>
      <c r="AI6" s="9" t="s">
        <v>7</v>
      </c>
      <c r="AJ6" s="9" t="s">
        <v>7</v>
      </c>
      <c r="AK6" s="9" t="s">
        <v>7</v>
      </c>
      <c r="AL6" s="9" t="s">
        <v>7</v>
      </c>
      <c r="AM6" s="9" t="s">
        <v>7</v>
      </c>
      <c r="AN6" s="9" t="s">
        <v>7</v>
      </c>
      <c r="AO6" s="16"/>
      <c r="AP6" s="15">
        <v>19</v>
      </c>
      <c r="AQ6" s="30">
        <f>F6+K6+M6+S6+X6+AA6+AH6+AO6+AP6</f>
        <v>129</v>
      </c>
    </row>
    <row r="7" spans="1:43" s="2" customFormat="1" ht="15" customHeight="1" x14ac:dyDescent="0.15">
      <c r="A7" s="5" t="s">
        <v>68</v>
      </c>
      <c r="B7" s="5" t="s">
        <v>47</v>
      </c>
      <c r="C7" s="5" t="s">
        <v>48</v>
      </c>
      <c r="D7" s="5" t="s">
        <v>51</v>
      </c>
      <c r="E7" s="6">
        <v>3.88</v>
      </c>
      <c r="F7" s="7">
        <f>E7*30</f>
        <v>116.39999999999999</v>
      </c>
      <c r="G7" s="9" t="s">
        <v>7</v>
      </c>
      <c r="H7" s="9" t="s">
        <v>7</v>
      </c>
      <c r="I7" s="9" t="s">
        <v>7</v>
      </c>
      <c r="J7" s="9" t="s">
        <v>7</v>
      </c>
      <c r="K7" s="16"/>
      <c r="L7" s="22" t="s">
        <v>7</v>
      </c>
      <c r="M7" s="16"/>
      <c r="N7" s="9"/>
      <c r="O7" s="9"/>
      <c r="P7" s="22"/>
      <c r="Q7" s="22"/>
      <c r="R7" s="9"/>
      <c r="S7" s="16"/>
      <c r="T7" s="9"/>
      <c r="U7" s="9"/>
      <c r="V7" s="9"/>
      <c r="W7" s="9"/>
      <c r="X7" s="16"/>
      <c r="Y7" s="9"/>
      <c r="Z7" s="22"/>
      <c r="AA7" s="16"/>
      <c r="AB7" s="9"/>
      <c r="AC7" s="9"/>
      <c r="AD7" s="9"/>
      <c r="AE7" s="9"/>
      <c r="AF7" s="9"/>
      <c r="AG7" s="9"/>
      <c r="AH7" s="16"/>
      <c r="AI7" s="9" t="s">
        <v>7</v>
      </c>
      <c r="AJ7" s="9" t="s">
        <v>7</v>
      </c>
      <c r="AK7" s="9" t="s">
        <v>7</v>
      </c>
      <c r="AL7" s="9" t="s">
        <v>7</v>
      </c>
      <c r="AM7" s="9" t="s">
        <v>7</v>
      </c>
      <c r="AN7" s="9" t="s">
        <v>7</v>
      </c>
      <c r="AO7" s="16"/>
      <c r="AP7" s="15">
        <v>19</v>
      </c>
      <c r="AQ7" s="30">
        <f>F7+K7+M7+S7+X7+AA7+AH7+AO7+AP7</f>
        <v>135.39999999999998</v>
      </c>
    </row>
    <row r="8" spans="1:43" s="2" customFormat="1" ht="15" customHeight="1" x14ac:dyDescent="0.15">
      <c r="A8" s="55" t="s">
        <v>69</v>
      </c>
      <c r="B8" s="55" t="s">
        <v>47</v>
      </c>
      <c r="C8" s="55" t="s">
        <v>48</v>
      </c>
      <c r="D8" s="55" t="s">
        <v>49</v>
      </c>
      <c r="E8" s="50">
        <v>3.78</v>
      </c>
      <c r="F8" s="53">
        <f>E8*30</f>
        <v>113.39999999999999</v>
      </c>
      <c r="G8" s="11">
        <v>45522</v>
      </c>
      <c r="H8" s="11">
        <v>45748</v>
      </c>
      <c r="I8" s="5" t="s">
        <v>70</v>
      </c>
      <c r="J8" s="5" t="s">
        <v>71</v>
      </c>
      <c r="K8" s="44">
        <v>0</v>
      </c>
      <c r="L8" s="49" t="s">
        <v>7</v>
      </c>
      <c r="M8" s="44"/>
      <c r="N8" s="31"/>
      <c r="O8" s="31"/>
      <c r="P8" s="39"/>
      <c r="Q8" s="39"/>
      <c r="R8" s="31"/>
      <c r="S8" s="44"/>
      <c r="T8" s="31"/>
      <c r="U8" s="31"/>
      <c r="V8" s="31"/>
      <c r="W8" s="31"/>
      <c r="X8" s="44"/>
      <c r="Y8" s="31"/>
      <c r="Z8" s="31"/>
      <c r="AA8" s="44"/>
      <c r="AB8" s="31" t="s">
        <v>7</v>
      </c>
      <c r="AC8" s="31" t="s">
        <v>7</v>
      </c>
      <c r="AD8" s="31" t="s">
        <v>7</v>
      </c>
      <c r="AE8" s="31" t="s">
        <v>7</v>
      </c>
      <c r="AF8" s="31" t="s">
        <v>7</v>
      </c>
      <c r="AG8" s="31" t="s">
        <v>7</v>
      </c>
      <c r="AH8" s="44"/>
      <c r="AI8" s="31"/>
      <c r="AJ8" s="31"/>
      <c r="AK8" s="31"/>
      <c r="AL8" s="31"/>
      <c r="AM8" s="31"/>
      <c r="AN8" s="31"/>
      <c r="AO8" s="44"/>
      <c r="AP8" s="45">
        <v>20</v>
      </c>
      <c r="AQ8" s="42">
        <f>F8+K8+M8+S8+X8+AA8+AH8+AO8+AP8</f>
        <v>133.39999999999998</v>
      </c>
    </row>
    <row r="9" spans="1:43" s="2" customFormat="1" ht="15" customHeight="1" x14ac:dyDescent="0.15">
      <c r="A9" s="56" t="s">
        <v>7</v>
      </c>
      <c r="B9" s="56" t="s">
        <v>7</v>
      </c>
      <c r="C9" s="56" t="s">
        <v>7</v>
      </c>
      <c r="D9" s="56" t="s">
        <v>7</v>
      </c>
      <c r="E9" s="51"/>
      <c r="F9" s="54"/>
      <c r="G9" s="11">
        <v>45536</v>
      </c>
      <c r="H9" s="11">
        <v>45901</v>
      </c>
      <c r="I9" s="5" t="s">
        <v>72</v>
      </c>
      <c r="J9" s="5" t="s">
        <v>73</v>
      </c>
      <c r="K9" s="44"/>
      <c r="L9" s="49" t="s">
        <v>7</v>
      </c>
      <c r="M9" s="44"/>
      <c r="N9" s="32"/>
      <c r="O9" s="32"/>
      <c r="P9" s="40"/>
      <c r="Q9" s="40"/>
      <c r="R9" s="32"/>
      <c r="S9" s="44"/>
      <c r="T9" s="32"/>
      <c r="U9" s="32"/>
      <c r="V9" s="32"/>
      <c r="W9" s="32"/>
      <c r="X9" s="44"/>
      <c r="Y9" s="32"/>
      <c r="Z9" s="32"/>
      <c r="AA9" s="44"/>
      <c r="AB9" s="32"/>
      <c r="AC9" s="32"/>
      <c r="AD9" s="32"/>
      <c r="AE9" s="32"/>
      <c r="AF9" s="32"/>
      <c r="AG9" s="32"/>
      <c r="AH9" s="44"/>
      <c r="AI9" s="32"/>
      <c r="AJ9" s="32"/>
      <c r="AK9" s="32"/>
      <c r="AL9" s="32"/>
      <c r="AM9" s="32"/>
      <c r="AN9" s="32"/>
      <c r="AO9" s="44"/>
      <c r="AP9" s="46" t="s">
        <v>7</v>
      </c>
      <c r="AQ9" s="42"/>
    </row>
    <row r="10" spans="1:43" s="2" customFormat="1" ht="30" customHeight="1" x14ac:dyDescent="0.15">
      <c r="A10" s="8" t="s">
        <v>74</v>
      </c>
      <c r="B10" s="5" t="s">
        <v>47</v>
      </c>
      <c r="C10" s="5" t="s">
        <v>48</v>
      </c>
      <c r="D10" s="5" t="s">
        <v>49</v>
      </c>
      <c r="E10" s="6">
        <v>3.86</v>
      </c>
      <c r="F10" s="7">
        <f>E10*30</f>
        <v>115.8</v>
      </c>
      <c r="G10" s="9" t="s">
        <v>7</v>
      </c>
      <c r="H10" s="9" t="s">
        <v>7</v>
      </c>
      <c r="I10" s="9" t="s">
        <v>7</v>
      </c>
      <c r="J10" s="9" t="s">
        <v>7</v>
      </c>
      <c r="K10" s="16"/>
      <c r="L10" s="23" t="s">
        <v>54</v>
      </c>
      <c r="M10" s="16">
        <v>2</v>
      </c>
      <c r="N10" s="11">
        <v>45611</v>
      </c>
      <c r="O10" s="5" t="s">
        <v>135</v>
      </c>
      <c r="P10" s="23" t="s">
        <v>75</v>
      </c>
      <c r="Q10" s="23" t="s">
        <v>76</v>
      </c>
      <c r="R10" s="5" t="s">
        <v>51</v>
      </c>
      <c r="S10" s="16">
        <v>2</v>
      </c>
      <c r="T10" s="9"/>
      <c r="U10" s="9"/>
      <c r="V10" s="9"/>
      <c r="W10" s="9"/>
      <c r="X10" s="16"/>
      <c r="Y10" s="9"/>
      <c r="Z10" s="22"/>
      <c r="AA10" s="16"/>
      <c r="AB10" s="9" t="s">
        <v>7</v>
      </c>
      <c r="AC10" s="9" t="s">
        <v>7</v>
      </c>
      <c r="AD10" s="9" t="s">
        <v>7</v>
      </c>
      <c r="AE10" s="9" t="s">
        <v>7</v>
      </c>
      <c r="AF10" s="9" t="s">
        <v>7</v>
      </c>
      <c r="AG10" s="9" t="s">
        <v>7</v>
      </c>
      <c r="AH10" s="16"/>
      <c r="AI10" s="9" t="s">
        <v>7</v>
      </c>
      <c r="AJ10" s="9" t="s">
        <v>7</v>
      </c>
      <c r="AK10" s="9" t="s">
        <v>7</v>
      </c>
      <c r="AL10" s="9" t="s">
        <v>7</v>
      </c>
      <c r="AM10" s="9" t="s">
        <v>7</v>
      </c>
      <c r="AN10" s="9" t="s">
        <v>7</v>
      </c>
      <c r="AO10" s="16"/>
      <c r="AP10" s="15">
        <v>20</v>
      </c>
      <c r="AQ10" s="30">
        <f>F10+K10+M10+S10+X10+AA10+AH10+AO10+AP10</f>
        <v>139.80000000000001</v>
      </c>
    </row>
    <row r="11" spans="1:43" s="2" customFormat="1" ht="45" customHeight="1" x14ac:dyDescent="0.15">
      <c r="A11" s="8" t="s">
        <v>77</v>
      </c>
      <c r="B11" s="5" t="s">
        <v>47</v>
      </c>
      <c r="C11" s="5" t="s">
        <v>48</v>
      </c>
      <c r="D11" s="5" t="s">
        <v>49</v>
      </c>
      <c r="E11" s="6">
        <v>3.27</v>
      </c>
      <c r="F11" s="7">
        <f>E11*30</f>
        <v>98.1</v>
      </c>
      <c r="G11" s="9" t="s">
        <v>7</v>
      </c>
      <c r="H11" s="9" t="s">
        <v>7</v>
      </c>
      <c r="I11" s="9" t="s">
        <v>7</v>
      </c>
      <c r="J11" s="9" t="s">
        <v>7</v>
      </c>
      <c r="K11" s="16"/>
      <c r="L11" s="23" t="s">
        <v>54</v>
      </c>
      <c r="M11" s="16">
        <v>2</v>
      </c>
      <c r="N11" s="9" t="s">
        <v>7</v>
      </c>
      <c r="O11" s="9" t="s">
        <v>7</v>
      </c>
      <c r="P11" s="22" t="s">
        <v>7</v>
      </c>
      <c r="Q11" s="22" t="s">
        <v>7</v>
      </c>
      <c r="R11" s="9" t="s">
        <v>7</v>
      </c>
      <c r="S11" s="16"/>
      <c r="T11" s="11">
        <v>45627</v>
      </c>
      <c r="U11" s="5" t="s">
        <v>78</v>
      </c>
      <c r="V11" s="5" t="s">
        <v>79</v>
      </c>
      <c r="W11" s="5" t="s">
        <v>49</v>
      </c>
      <c r="X11" s="16">
        <v>0</v>
      </c>
      <c r="Y11" s="9"/>
      <c r="Z11" s="22"/>
      <c r="AA11" s="16"/>
      <c r="AB11" s="5" t="s">
        <v>80</v>
      </c>
      <c r="AC11" s="5" t="s">
        <v>141</v>
      </c>
      <c r="AD11" s="11">
        <v>45629</v>
      </c>
      <c r="AE11" s="5" t="s">
        <v>58</v>
      </c>
      <c r="AF11" s="5" t="s">
        <v>55</v>
      </c>
      <c r="AG11" s="5" t="s">
        <v>59</v>
      </c>
      <c r="AH11" s="16">
        <v>1</v>
      </c>
      <c r="AI11" s="5" t="s">
        <v>145</v>
      </c>
      <c r="AJ11" s="5" t="s">
        <v>81</v>
      </c>
      <c r="AK11" s="5" t="s">
        <v>66</v>
      </c>
      <c r="AL11" s="5" t="s">
        <v>82</v>
      </c>
      <c r="AM11" s="11">
        <v>45870</v>
      </c>
      <c r="AN11" s="5" t="s">
        <v>54</v>
      </c>
      <c r="AO11" s="16">
        <v>5</v>
      </c>
      <c r="AP11" s="15">
        <v>20</v>
      </c>
      <c r="AQ11" s="30">
        <f>F11+K11+M11+S11+X11+AA11+AH11+AO11+AP11</f>
        <v>126.1</v>
      </c>
    </row>
    <row r="12" spans="1:43" s="2" customFormat="1" ht="15" customHeight="1" x14ac:dyDescent="0.15">
      <c r="A12" s="5" t="s">
        <v>83</v>
      </c>
      <c r="B12" s="5" t="s">
        <v>47</v>
      </c>
      <c r="C12" s="5" t="s">
        <v>48</v>
      </c>
      <c r="D12" s="5" t="s">
        <v>49</v>
      </c>
      <c r="E12" s="6">
        <v>3.81</v>
      </c>
      <c r="F12" s="7">
        <f>E12*30</f>
        <v>114.3</v>
      </c>
      <c r="G12" s="9" t="s">
        <v>7</v>
      </c>
      <c r="H12" s="9" t="s">
        <v>7</v>
      </c>
      <c r="I12" s="9" t="s">
        <v>7</v>
      </c>
      <c r="J12" s="9" t="s">
        <v>7</v>
      </c>
      <c r="K12" s="16"/>
      <c r="L12" s="22" t="s">
        <v>7</v>
      </c>
      <c r="M12" s="16"/>
      <c r="N12" s="9" t="s">
        <v>7</v>
      </c>
      <c r="O12" s="9" t="s">
        <v>7</v>
      </c>
      <c r="P12" s="22" t="s">
        <v>7</v>
      </c>
      <c r="Q12" s="22" t="s">
        <v>7</v>
      </c>
      <c r="R12" s="9" t="s">
        <v>7</v>
      </c>
      <c r="S12" s="16"/>
      <c r="T12" s="9" t="s">
        <v>7</v>
      </c>
      <c r="U12" s="9" t="s">
        <v>7</v>
      </c>
      <c r="V12" s="9" t="s">
        <v>7</v>
      </c>
      <c r="W12" s="9" t="s">
        <v>7</v>
      </c>
      <c r="X12" s="16"/>
      <c r="Y12" s="9"/>
      <c r="Z12" s="22"/>
      <c r="AA12" s="16"/>
      <c r="AB12" s="9" t="s">
        <v>7</v>
      </c>
      <c r="AC12" s="9" t="s">
        <v>7</v>
      </c>
      <c r="AD12" s="9" t="s">
        <v>7</v>
      </c>
      <c r="AE12" s="9" t="s">
        <v>7</v>
      </c>
      <c r="AF12" s="9" t="s">
        <v>7</v>
      </c>
      <c r="AG12" s="9" t="s">
        <v>7</v>
      </c>
      <c r="AH12" s="16"/>
      <c r="AI12" s="9" t="s">
        <v>7</v>
      </c>
      <c r="AJ12" s="9" t="s">
        <v>7</v>
      </c>
      <c r="AK12" s="9" t="s">
        <v>7</v>
      </c>
      <c r="AL12" s="9" t="s">
        <v>7</v>
      </c>
      <c r="AM12" s="9" t="s">
        <v>7</v>
      </c>
      <c r="AN12" s="9" t="s">
        <v>7</v>
      </c>
      <c r="AO12" s="16"/>
      <c r="AP12" s="15">
        <v>20</v>
      </c>
      <c r="AQ12" s="30">
        <f>F12+K12+M12+S12+X12+AA12+AH12+AO12+AP12</f>
        <v>134.30000000000001</v>
      </c>
    </row>
    <row r="13" spans="1:43" s="2" customFormat="1" ht="30" customHeight="1" x14ac:dyDescent="0.15">
      <c r="A13" s="55" t="s">
        <v>84</v>
      </c>
      <c r="B13" s="55" t="s">
        <v>47</v>
      </c>
      <c r="C13" s="55" t="s">
        <v>48</v>
      </c>
      <c r="D13" s="55" t="s">
        <v>51</v>
      </c>
      <c r="E13" s="50">
        <v>3.81</v>
      </c>
      <c r="F13" s="53">
        <f>E13*30</f>
        <v>114.3</v>
      </c>
      <c r="G13" s="31"/>
      <c r="H13" s="31"/>
      <c r="I13" s="31"/>
      <c r="J13" s="31"/>
      <c r="K13" s="44"/>
      <c r="L13" s="49" t="s">
        <v>7</v>
      </c>
      <c r="M13" s="44"/>
      <c r="N13" s="11">
        <v>45586</v>
      </c>
      <c r="O13" s="20" t="s">
        <v>137</v>
      </c>
      <c r="P13" s="23" t="s">
        <v>85</v>
      </c>
      <c r="Q13" s="23" t="s">
        <v>76</v>
      </c>
      <c r="R13" s="5" t="s">
        <v>51</v>
      </c>
      <c r="S13" s="16">
        <v>10</v>
      </c>
      <c r="T13" s="31"/>
      <c r="U13" s="31"/>
      <c r="V13" s="31"/>
      <c r="W13" s="31"/>
      <c r="X13" s="44"/>
      <c r="Y13" s="31"/>
      <c r="Z13" s="31"/>
      <c r="AA13" s="44"/>
      <c r="AB13" s="31"/>
      <c r="AC13" s="31" t="s">
        <v>7</v>
      </c>
      <c r="AD13" s="31" t="s">
        <v>7</v>
      </c>
      <c r="AE13" s="31" t="s">
        <v>7</v>
      </c>
      <c r="AF13" s="31" t="s">
        <v>7</v>
      </c>
      <c r="AG13" s="31" t="s">
        <v>7</v>
      </c>
      <c r="AH13" s="44"/>
      <c r="AI13" s="33" t="s">
        <v>144</v>
      </c>
      <c r="AJ13" s="33" t="s">
        <v>86</v>
      </c>
      <c r="AK13" s="33" t="s">
        <v>66</v>
      </c>
      <c r="AL13" s="33" t="s">
        <v>82</v>
      </c>
      <c r="AM13" s="35">
        <v>45814</v>
      </c>
      <c r="AN13" s="33" t="s">
        <v>54</v>
      </c>
      <c r="AO13" s="44">
        <v>5</v>
      </c>
      <c r="AP13" s="45">
        <v>20</v>
      </c>
      <c r="AQ13" s="42">
        <f>F13+K13+M13+S13+S14+X13+AA13+AH13+AO13+AP13</f>
        <v>154.30000000000001</v>
      </c>
    </row>
    <row r="14" spans="1:43" s="2" customFormat="1" ht="30" customHeight="1" x14ac:dyDescent="0.15">
      <c r="A14" s="56" t="s">
        <v>7</v>
      </c>
      <c r="B14" s="56" t="s">
        <v>7</v>
      </c>
      <c r="C14" s="56" t="s">
        <v>7</v>
      </c>
      <c r="D14" s="56" t="s">
        <v>7</v>
      </c>
      <c r="E14" s="51"/>
      <c r="F14" s="54"/>
      <c r="G14" s="32"/>
      <c r="H14" s="32"/>
      <c r="I14" s="32"/>
      <c r="J14" s="32"/>
      <c r="K14" s="44"/>
      <c r="L14" s="49" t="s">
        <v>7</v>
      </c>
      <c r="M14" s="44"/>
      <c r="N14" s="11">
        <v>45611</v>
      </c>
      <c r="O14" s="17" t="s">
        <v>136</v>
      </c>
      <c r="P14" s="23" t="s">
        <v>75</v>
      </c>
      <c r="Q14" s="23" t="s">
        <v>87</v>
      </c>
      <c r="R14" s="5" t="s">
        <v>51</v>
      </c>
      <c r="S14" s="16">
        <v>5</v>
      </c>
      <c r="T14" s="32"/>
      <c r="U14" s="32"/>
      <c r="V14" s="32"/>
      <c r="W14" s="32"/>
      <c r="X14" s="44"/>
      <c r="Y14" s="32"/>
      <c r="Z14" s="32"/>
      <c r="AA14" s="44"/>
      <c r="AB14" s="32"/>
      <c r="AC14" s="32"/>
      <c r="AD14" s="32"/>
      <c r="AE14" s="32"/>
      <c r="AF14" s="32"/>
      <c r="AG14" s="32"/>
      <c r="AH14" s="44"/>
      <c r="AI14" s="34"/>
      <c r="AJ14" s="34"/>
      <c r="AK14" s="34"/>
      <c r="AL14" s="34"/>
      <c r="AM14" s="36"/>
      <c r="AN14" s="34"/>
      <c r="AO14" s="44"/>
      <c r="AP14" s="46" t="s">
        <v>7</v>
      </c>
      <c r="AQ14" s="42"/>
    </row>
    <row r="15" spans="1:43" s="2" customFormat="1" ht="15" customHeight="1" x14ac:dyDescent="0.15">
      <c r="A15" s="5" t="s">
        <v>88</v>
      </c>
      <c r="B15" s="5" t="s">
        <v>47</v>
      </c>
      <c r="C15" s="5" t="s">
        <v>48</v>
      </c>
      <c r="D15" s="5" t="s">
        <v>49</v>
      </c>
      <c r="E15" s="6">
        <v>3.83</v>
      </c>
      <c r="F15" s="7">
        <f>E15*30</f>
        <v>114.9</v>
      </c>
      <c r="G15" s="9" t="s">
        <v>7</v>
      </c>
      <c r="H15" s="9" t="s">
        <v>7</v>
      </c>
      <c r="I15" s="9" t="s">
        <v>7</v>
      </c>
      <c r="J15" s="9" t="s">
        <v>7</v>
      </c>
      <c r="K15" s="16"/>
      <c r="L15" s="22" t="s">
        <v>7</v>
      </c>
      <c r="M15" s="16"/>
      <c r="N15" s="9" t="s">
        <v>7</v>
      </c>
      <c r="O15" s="9" t="s">
        <v>7</v>
      </c>
      <c r="P15" s="22" t="s">
        <v>7</v>
      </c>
      <c r="Q15" s="22" t="s">
        <v>7</v>
      </c>
      <c r="R15" s="9" t="s">
        <v>7</v>
      </c>
      <c r="S15" s="16"/>
      <c r="T15" s="9" t="s">
        <v>7</v>
      </c>
      <c r="U15" s="9" t="s">
        <v>7</v>
      </c>
      <c r="V15" s="9" t="s">
        <v>7</v>
      </c>
      <c r="W15" s="9" t="s">
        <v>7</v>
      </c>
      <c r="X15" s="16"/>
      <c r="Y15" s="9"/>
      <c r="Z15" s="22"/>
      <c r="AA15" s="16"/>
      <c r="AB15" s="9" t="s">
        <v>7</v>
      </c>
      <c r="AC15" s="9" t="s">
        <v>7</v>
      </c>
      <c r="AD15" s="9" t="s">
        <v>7</v>
      </c>
      <c r="AE15" s="9" t="s">
        <v>7</v>
      </c>
      <c r="AF15" s="9" t="s">
        <v>7</v>
      </c>
      <c r="AG15" s="9" t="s">
        <v>7</v>
      </c>
      <c r="AH15" s="16"/>
      <c r="AI15" s="9" t="s">
        <v>7</v>
      </c>
      <c r="AJ15" s="9" t="s">
        <v>7</v>
      </c>
      <c r="AK15" s="9" t="s">
        <v>7</v>
      </c>
      <c r="AL15" s="9" t="s">
        <v>7</v>
      </c>
      <c r="AM15" s="9" t="s">
        <v>7</v>
      </c>
      <c r="AN15" s="9" t="s">
        <v>7</v>
      </c>
      <c r="AO15" s="16"/>
      <c r="AP15" s="15">
        <v>19</v>
      </c>
      <c r="AQ15" s="30">
        <f>F15+K15+M15+S15+X15+AA15+AH15+AO15+AP15</f>
        <v>133.9</v>
      </c>
    </row>
    <row r="16" spans="1:43" s="2" customFormat="1" ht="60" customHeight="1" x14ac:dyDescent="0.15">
      <c r="A16" s="5" t="s">
        <v>89</v>
      </c>
      <c r="B16" s="5" t="s">
        <v>47</v>
      </c>
      <c r="C16" s="5" t="s">
        <v>48</v>
      </c>
      <c r="D16" s="5" t="s">
        <v>51</v>
      </c>
      <c r="E16" s="6">
        <v>3.85</v>
      </c>
      <c r="F16" s="7">
        <f>E16*30</f>
        <v>115.5</v>
      </c>
      <c r="G16" s="9" t="s">
        <v>7</v>
      </c>
      <c r="H16" s="9" t="s">
        <v>7</v>
      </c>
      <c r="I16" s="9" t="s">
        <v>7</v>
      </c>
      <c r="J16" s="9" t="s">
        <v>7</v>
      </c>
      <c r="K16" s="16"/>
      <c r="L16" s="22" t="s">
        <v>7</v>
      </c>
      <c r="M16" s="16"/>
      <c r="N16" s="9" t="s">
        <v>7</v>
      </c>
      <c r="O16" s="9" t="s">
        <v>7</v>
      </c>
      <c r="P16" s="22" t="s">
        <v>7</v>
      </c>
      <c r="Q16" s="22" t="s">
        <v>7</v>
      </c>
      <c r="R16" s="9" t="s">
        <v>7</v>
      </c>
      <c r="S16" s="16"/>
      <c r="T16" s="9" t="s">
        <v>7</v>
      </c>
      <c r="U16" s="9" t="s">
        <v>7</v>
      </c>
      <c r="V16" s="9" t="s">
        <v>7</v>
      </c>
      <c r="W16" s="9" t="s">
        <v>7</v>
      </c>
      <c r="X16" s="16"/>
      <c r="Y16" s="9"/>
      <c r="Z16" s="22"/>
      <c r="AA16" s="16"/>
      <c r="AB16" s="9" t="s">
        <v>7</v>
      </c>
      <c r="AC16" s="9" t="s">
        <v>7</v>
      </c>
      <c r="AD16" s="9" t="s">
        <v>7</v>
      </c>
      <c r="AE16" s="9" t="s">
        <v>7</v>
      </c>
      <c r="AF16" s="9" t="s">
        <v>7</v>
      </c>
      <c r="AG16" s="9" t="s">
        <v>7</v>
      </c>
      <c r="AH16" s="16"/>
      <c r="AI16" s="5" t="s">
        <v>146</v>
      </c>
      <c r="AJ16" s="5" t="s">
        <v>90</v>
      </c>
      <c r="AK16" s="5" t="s">
        <v>91</v>
      </c>
      <c r="AL16" s="5" t="s">
        <v>62</v>
      </c>
      <c r="AM16" s="11">
        <v>45757</v>
      </c>
      <c r="AN16" s="5" t="s">
        <v>54</v>
      </c>
      <c r="AO16" s="16">
        <v>30</v>
      </c>
      <c r="AP16" s="15">
        <v>20</v>
      </c>
      <c r="AQ16" s="30">
        <f>F16+K16+M16+S16+X16+AA16+AH16+AO16+AP16</f>
        <v>165.5</v>
      </c>
    </row>
    <row r="17" spans="1:43" s="2" customFormat="1" ht="30" customHeight="1" x14ac:dyDescent="0.15">
      <c r="A17" s="5" t="s">
        <v>92</v>
      </c>
      <c r="B17" s="5" t="s">
        <v>47</v>
      </c>
      <c r="C17" s="5" t="s">
        <v>48</v>
      </c>
      <c r="D17" s="5" t="s">
        <v>51</v>
      </c>
      <c r="E17" s="6">
        <v>3.55</v>
      </c>
      <c r="F17" s="7">
        <f>E17*30</f>
        <v>106.5</v>
      </c>
      <c r="G17" s="9" t="s">
        <v>7</v>
      </c>
      <c r="H17" s="9" t="s">
        <v>7</v>
      </c>
      <c r="I17" s="9" t="s">
        <v>7</v>
      </c>
      <c r="J17" s="9" t="s">
        <v>7</v>
      </c>
      <c r="K17" s="16"/>
      <c r="L17" s="23" t="s">
        <v>54</v>
      </c>
      <c r="M17" s="16">
        <v>2</v>
      </c>
      <c r="N17" s="9" t="s">
        <v>7</v>
      </c>
      <c r="O17" s="9" t="s">
        <v>7</v>
      </c>
      <c r="P17" s="22" t="s">
        <v>7</v>
      </c>
      <c r="Q17" s="22" t="s">
        <v>7</v>
      </c>
      <c r="R17" s="9" t="s">
        <v>7</v>
      </c>
      <c r="S17" s="16"/>
      <c r="T17" s="9" t="s">
        <v>7</v>
      </c>
      <c r="U17" s="9" t="s">
        <v>7</v>
      </c>
      <c r="V17" s="9" t="s">
        <v>7</v>
      </c>
      <c r="W17" s="9" t="s">
        <v>7</v>
      </c>
      <c r="X17" s="16"/>
      <c r="Y17" s="9"/>
      <c r="Z17" s="22"/>
      <c r="AA17" s="16"/>
      <c r="AB17" s="9" t="s">
        <v>7</v>
      </c>
      <c r="AC17" s="9" t="s">
        <v>7</v>
      </c>
      <c r="AD17" s="9" t="s">
        <v>7</v>
      </c>
      <c r="AE17" s="9" t="s">
        <v>7</v>
      </c>
      <c r="AF17" s="9" t="s">
        <v>7</v>
      </c>
      <c r="AG17" s="9" t="s">
        <v>7</v>
      </c>
      <c r="AH17" s="16"/>
      <c r="AI17" s="20" t="s">
        <v>147</v>
      </c>
      <c r="AJ17" s="5" t="s">
        <v>93</v>
      </c>
      <c r="AK17" s="5" t="s">
        <v>94</v>
      </c>
      <c r="AL17" s="5" t="s">
        <v>62</v>
      </c>
      <c r="AM17" s="11">
        <v>45818</v>
      </c>
      <c r="AN17" s="5" t="s">
        <v>54</v>
      </c>
      <c r="AO17" s="16">
        <v>12</v>
      </c>
      <c r="AP17" s="15">
        <v>20</v>
      </c>
      <c r="AQ17" s="30">
        <f>F17+K17+M17+S17+X17+AA17+AH17+AO17+AP17</f>
        <v>140.5</v>
      </c>
    </row>
    <row r="18" spans="1:43" s="2" customFormat="1" ht="60" customHeight="1" x14ac:dyDescent="0.15">
      <c r="A18" s="5" t="s">
        <v>95</v>
      </c>
      <c r="B18" s="5" t="s">
        <v>47</v>
      </c>
      <c r="C18" s="5" t="s">
        <v>48</v>
      </c>
      <c r="D18" s="5" t="s">
        <v>49</v>
      </c>
      <c r="E18" s="6">
        <v>3.86</v>
      </c>
      <c r="F18" s="7">
        <f>E18*30</f>
        <v>115.8</v>
      </c>
      <c r="G18" s="11">
        <v>45566</v>
      </c>
      <c r="H18" s="11">
        <v>45901</v>
      </c>
      <c r="I18" s="17" t="s">
        <v>134</v>
      </c>
      <c r="J18" s="5" t="s">
        <v>96</v>
      </c>
      <c r="K18" s="16">
        <v>2</v>
      </c>
      <c r="L18" s="22" t="s">
        <v>7</v>
      </c>
      <c r="M18" s="16"/>
      <c r="N18" s="9" t="s">
        <v>7</v>
      </c>
      <c r="O18" s="9" t="s">
        <v>7</v>
      </c>
      <c r="P18" s="22" t="s">
        <v>7</v>
      </c>
      <c r="Q18" s="22" t="s">
        <v>7</v>
      </c>
      <c r="R18" s="9" t="s">
        <v>7</v>
      </c>
      <c r="S18" s="16"/>
      <c r="T18" s="9" t="s">
        <v>7</v>
      </c>
      <c r="U18" s="9" t="s">
        <v>7</v>
      </c>
      <c r="V18" s="9" t="s">
        <v>7</v>
      </c>
      <c r="W18" s="9" t="s">
        <v>7</v>
      </c>
      <c r="X18" s="16"/>
      <c r="Y18" s="9"/>
      <c r="Z18" s="22"/>
      <c r="AA18" s="16"/>
      <c r="AB18" s="9" t="s">
        <v>7</v>
      </c>
      <c r="AC18" s="9" t="s">
        <v>7</v>
      </c>
      <c r="AD18" s="9" t="s">
        <v>7</v>
      </c>
      <c r="AE18" s="9" t="s">
        <v>7</v>
      </c>
      <c r="AF18" s="9" t="s">
        <v>7</v>
      </c>
      <c r="AG18" s="9" t="s">
        <v>7</v>
      </c>
      <c r="AH18" s="16"/>
      <c r="AI18" s="5" t="s">
        <v>148</v>
      </c>
      <c r="AJ18" s="5" t="s">
        <v>97</v>
      </c>
      <c r="AK18" s="5" t="s">
        <v>66</v>
      </c>
      <c r="AL18" s="5" t="s">
        <v>62</v>
      </c>
      <c r="AM18" s="11">
        <v>45855</v>
      </c>
      <c r="AN18" s="26" t="s">
        <v>149</v>
      </c>
      <c r="AO18" s="16">
        <v>0</v>
      </c>
      <c r="AP18" s="15">
        <v>20</v>
      </c>
      <c r="AQ18" s="30">
        <f>F18+K18+M18+S18+X18+AA18+AH18+AO18+AP18</f>
        <v>137.80000000000001</v>
      </c>
    </row>
    <row r="19" spans="1:43" s="2" customFormat="1" ht="15" customHeight="1" x14ac:dyDescent="0.15">
      <c r="A19" s="55" t="s">
        <v>98</v>
      </c>
      <c r="B19" s="55" t="s">
        <v>47</v>
      </c>
      <c r="C19" s="55" t="s">
        <v>48</v>
      </c>
      <c r="D19" s="55" t="s">
        <v>49</v>
      </c>
      <c r="E19" s="50">
        <v>3.56</v>
      </c>
      <c r="F19" s="53">
        <f>E19*30</f>
        <v>106.8</v>
      </c>
      <c r="G19" s="31"/>
      <c r="H19" s="31"/>
      <c r="I19" s="31"/>
      <c r="J19" s="31"/>
      <c r="K19" s="44"/>
      <c r="L19" s="49" t="s">
        <v>7</v>
      </c>
      <c r="M19" s="44"/>
      <c r="N19" s="31"/>
      <c r="O19" s="31"/>
      <c r="P19" s="39"/>
      <c r="Q19" s="39"/>
      <c r="R19" s="31"/>
      <c r="S19" s="44"/>
      <c r="T19" s="11">
        <v>45802</v>
      </c>
      <c r="U19" s="5" t="s">
        <v>99</v>
      </c>
      <c r="V19" s="5" t="s">
        <v>79</v>
      </c>
      <c r="W19" s="5" t="s">
        <v>51</v>
      </c>
      <c r="X19" s="44">
        <v>0</v>
      </c>
      <c r="Y19" s="31"/>
      <c r="Z19" s="31"/>
      <c r="AA19" s="44"/>
      <c r="AB19" s="31" t="s">
        <v>7</v>
      </c>
      <c r="AC19" s="31" t="s">
        <v>7</v>
      </c>
      <c r="AD19" s="31" t="s">
        <v>7</v>
      </c>
      <c r="AE19" s="31" t="s">
        <v>7</v>
      </c>
      <c r="AF19" s="31" t="s">
        <v>7</v>
      </c>
      <c r="AG19" s="31" t="s">
        <v>7</v>
      </c>
      <c r="AH19" s="44"/>
      <c r="AI19" s="31"/>
      <c r="AJ19" s="31"/>
      <c r="AK19" s="31"/>
      <c r="AL19" s="31"/>
      <c r="AM19" s="31"/>
      <c r="AN19" s="31"/>
      <c r="AO19" s="44"/>
      <c r="AP19" s="45">
        <v>20</v>
      </c>
      <c r="AQ19" s="42">
        <f>F19+K19+M19+S19+X19+AA19+AH19+AO19+AP19</f>
        <v>126.8</v>
      </c>
    </row>
    <row r="20" spans="1:43" s="2" customFormat="1" ht="15" customHeight="1" x14ac:dyDescent="0.15">
      <c r="A20" s="56" t="s">
        <v>7</v>
      </c>
      <c r="B20" s="56" t="s">
        <v>7</v>
      </c>
      <c r="C20" s="56" t="s">
        <v>7</v>
      </c>
      <c r="D20" s="56" t="s">
        <v>7</v>
      </c>
      <c r="E20" s="51"/>
      <c r="F20" s="54"/>
      <c r="G20" s="32"/>
      <c r="H20" s="32"/>
      <c r="I20" s="32"/>
      <c r="J20" s="32"/>
      <c r="K20" s="44"/>
      <c r="L20" s="49" t="s">
        <v>7</v>
      </c>
      <c r="M20" s="44"/>
      <c r="N20" s="32"/>
      <c r="O20" s="32"/>
      <c r="P20" s="40"/>
      <c r="Q20" s="40"/>
      <c r="R20" s="32"/>
      <c r="S20" s="44"/>
      <c r="T20" s="11">
        <v>45802</v>
      </c>
      <c r="U20" s="5" t="s">
        <v>100</v>
      </c>
      <c r="V20" s="5" t="s">
        <v>101</v>
      </c>
      <c r="W20" s="5" t="s">
        <v>51</v>
      </c>
      <c r="X20" s="44"/>
      <c r="Y20" s="32"/>
      <c r="Z20" s="32"/>
      <c r="AA20" s="44"/>
      <c r="AB20" s="32"/>
      <c r="AC20" s="32"/>
      <c r="AD20" s="32"/>
      <c r="AE20" s="32"/>
      <c r="AF20" s="32"/>
      <c r="AG20" s="32"/>
      <c r="AH20" s="44"/>
      <c r="AI20" s="32"/>
      <c r="AJ20" s="32"/>
      <c r="AK20" s="32"/>
      <c r="AL20" s="32"/>
      <c r="AM20" s="32"/>
      <c r="AN20" s="32"/>
      <c r="AO20" s="44"/>
      <c r="AP20" s="46" t="s">
        <v>7</v>
      </c>
      <c r="AQ20" s="42"/>
    </row>
    <row r="21" spans="1:43" s="2" customFormat="1" ht="15" customHeight="1" x14ac:dyDescent="0.15">
      <c r="A21" s="5" t="s">
        <v>102</v>
      </c>
      <c r="B21" s="5" t="s">
        <v>47</v>
      </c>
      <c r="C21" s="5" t="s">
        <v>48</v>
      </c>
      <c r="D21" s="5" t="s">
        <v>49</v>
      </c>
      <c r="E21" s="6">
        <v>3.64</v>
      </c>
      <c r="F21" s="7">
        <f>E21*30</f>
        <v>109.2</v>
      </c>
      <c r="G21" s="18">
        <v>45705</v>
      </c>
      <c r="H21" s="11">
        <v>45901</v>
      </c>
      <c r="I21" s="5" t="s">
        <v>103</v>
      </c>
      <c r="J21" s="5" t="s">
        <v>104</v>
      </c>
      <c r="K21" s="16">
        <v>1.1599999999999999</v>
      </c>
      <c r="L21" s="22" t="s">
        <v>7</v>
      </c>
      <c r="M21" s="16"/>
      <c r="N21" s="9" t="s">
        <v>7</v>
      </c>
      <c r="O21" s="9" t="s">
        <v>7</v>
      </c>
      <c r="P21" s="22" t="s">
        <v>7</v>
      </c>
      <c r="Q21" s="22" t="s">
        <v>7</v>
      </c>
      <c r="R21" s="9" t="s">
        <v>7</v>
      </c>
      <c r="S21" s="16"/>
      <c r="T21" s="9" t="s">
        <v>7</v>
      </c>
      <c r="U21" s="9" t="s">
        <v>7</v>
      </c>
      <c r="V21" s="9" t="s">
        <v>7</v>
      </c>
      <c r="W21" s="9" t="s">
        <v>7</v>
      </c>
      <c r="X21" s="16"/>
      <c r="Y21" s="9"/>
      <c r="Z21" s="22"/>
      <c r="AA21" s="16"/>
      <c r="AB21" s="9" t="s">
        <v>7</v>
      </c>
      <c r="AC21" s="9" t="s">
        <v>7</v>
      </c>
      <c r="AD21" s="9" t="s">
        <v>7</v>
      </c>
      <c r="AE21" s="9" t="s">
        <v>7</v>
      </c>
      <c r="AF21" s="9" t="s">
        <v>7</v>
      </c>
      <c r="AG21" s="9" t="s">
        <v>7</v>
      </c>
      <c r="AH21" s="16"/>
      <c r="AI21" s="9" t="s">
        <v>7</v>
      </c>
      <c r="AJ21" s="9" t="s">
        <v>7</v>
      </c>
      <c r="AK21" s="9" t="s">
        <v>7</v>
      </c>
      <c r="AL21" s="9" t="s">
        <v>7</v>
      </c>
      <c r="AM21" s="9" t="s">
        <v>7</v>
      </c>
      <c r="AN21" s="9" t="s">
        <v>7</v>
      </c>
      <c r="AO21" s="16"/>
      <c r="AP21" s="15">
        <v>20</v>
      </c>
      <c r="AQ21" s="30">
        <f>F21+K21+M21+S21+X21+AA21+AH21+AO21+AP21</f>
        <v>130.36000000000001</v>
      </c>
    </row>
    <row r="22" spans="1:43" s="2" customFormat="1" ht="15" customHeight="1" x14ac:dyDescent="0.15">
      <c r="A22" s="5" t="s">
        <v>105</v>
      </c>
      <c r="B22" s="5" t="s">
        <v>47</v>
      </c>
      <c r="C22" s="5" t="s">
        <v>48</v>
      </c>
      <c r="D22" s="5" t="s">
        <v>49</v>
      </c>
      <c r="E22" s="6">
        <v>3.69</v>
      </c>
      <c r="F22" s="7">
        <f>E22*30</f>
        <v>110.7</v>
      </c>
      <c r="G22" s="9" t="s">
        <v>7</v>
      </c>
      <c r="H22" s="9" t="s">
        <v>7</v>
      </c>
      <c r="I22" s="9" t="s">
        <v>7</v>
      </c>
      <c r="J22" s="9" t="s">
        <v>7</v>
      </c>
      <c r="K22" s="16"/>
      <c r="L22" s="22" t="s">
        <v>7</v>
      </c>
      <c r="M22" s="16"/>
      <c r="N22" s="9" t="s">
        <v>7</v>
      </c>
      <c r="O22" s="9" t="s">
        <v>7</v>
      </c>
      <c r="P22" s="22" t="s">
        <v>7</v>
      </c>
      <c r="Q22" s="22" t="s">
        <v>7</v>
      </c>
      <c r="R22" s="9" t="s">
        <v>7</v>
      </c>
      <c r="S22" s="16"/>
      <c r="T22" s="9" t="s">
        <v>7</v>
      </c>
      <c r="U22" s="9" t="s">
        <v>7</v>
      </c>
      <c r="V22" s="9" t="s">
        <v>7</v>
      </c>
      <c r="W22" s="9" t="s">
        <v>7</v>
      </c>
      <c r="X22" s="16"/>
      <c r="Y22" s="9"/>
      <c r="Z22" s="22"/>
      <c r="AA22" s="16"/>
      <c r="AB22" s="9" t="s">
        <v>7</v>
      </c>
      <c r="AC22" s="9" t="s">
        <v>7</v>
      </c>
      <c r="AD22" s="9" t="s">
        <v>7</v>
      </c>
      <c r="AE22" s="9" t="s">
        <v>7</v>
      </c>
      <c r="AF22" s="9" t="s">
        <v>7</v>
      </c>
      <c r="AG22" s="9" t="s">
        <v>7</v>
      </c>
      <c r="AH22" s="16"/>
      <c r="AI22" s="9" t="s">
        <v>7</v>
      </c>
      <c r="AJ22" s="9" t="s">
        <v>7</v>
      </c>
      <c r="AK22" s="9" t="s">
        <v>7</v>
      </c>
      <c r="AL22" s="9" t="s">
        <v>7</v>
      </c>
      <c r="AM22" s="9" t="s">
        <v>7</v>
      </c>
      <c r="AN22" s="9" t="s">
        <v>7</v>
      </c>
      <c r="AO22" s="16"/>
      <c r="AP22" s="15">
        <v>20</v>
      </c>
      <c r="AQ22" s="30">
        <f>F22+K22+M22+S22+X22+AA22+AH22+AO22+AP22</f>
        <v>130.69999999999999</v>
      </c>
    </row>
    <row r="23" spans="1:43" s="2" customFormat="1" ht="15" customHeight="1" x14ac:dyDescent="0.15">
      <c r="A23" s="5" t="s">
        <v>106</v>
      </c>
      <c r="B23" s="5" t="s">
        <v>47</v>
      </c>
      <c r="C23" s="5" t="s">
        <v>48</v>
      </c>
      <c r="D23" s="5" t="s">
        <v>49</v>
      </c>
      <c r="E23" s="6">
        <v>3.48</v>
      </c>
      <c r="F23" s="7">
        <f>E23*30</f>
        <v>104.4</v>
      </c>
      <c r="G23" s="9" t="s">
        <v>7</v>
      </c>
      <c r="H23" s="9" t="s">
        <v>7</v>
      </c>
      <c r="I23" s="9" t="s">
        <v>7</v>
      </c>
      <c r="J23" s="9" t="s">
        <v>7</v>
      </c>
      <c r="K23" s="16"/>
      <c r="L23" s="22" t="s">
        <v>7</v>
      </c>
      <c r="M23" s="16"/>
      <c r="N23" s="9" t="s">
        <v>7</v>
      </c>
      <c r="O23" s="9" t="s">
        <v>7</v>
      </c>
      <c r="P23" s="22" t="s">
        <v>7</v>
      </c>
      <c r="Q23" s="22" t="s">
        <v>7</v>
      </c>
      <c r="R23" s="9" t="s">
        <v>7</v>
      </c>
      <c r="S23" s="16"/>
      <c r="T23" s="9" t="s">
        <v>7</v>
      </c>
      <c r="U23" s="9" t="s">
        <v>7</v>
      </c>
      <c r="V23" s="9" t="s">
        <v>7</v>
      </c>
      <c r="W23" s="9" t="s">
        <v>7</v>
      </c>
      <c r="X23" s="16"/>
      <c r="Y23" s="9"/>
      <c r="Z23" s="22"/>
      <c r="AA23" s="16"/>
      <c r="AB23" s="9" t="s">
        <v>7</v>
      </c>
      <c r="AC23" s="9" t="s">
        <v>7</v>
      </c>
      <c r="AD23" s="9" t="s">
        <v>7</v>
      </c>
      <c r="AE23" s="9" t="s">
        <v>7</v>
      </c>
      <c r="AF23" s="9" t="s">
        <v>7</v>
      </c>
      <c r="AG23" s="9" t="s">
        <v>7</v>
      </c>
      <c r="AH23" s="16"/>
      <c r="AI23" s="9" t="s">
        <v>7</v>
      </c>
      <c r="AJ23" s="9" t="s">
        <v>7</v>
      </c>
      <c r="AK23" s="9" t="s">
        <v>7</v>
      </c>
      <c r="AL23" s="9" t="s">
        <v>7</v>
      </c>
      <c r="AM23" s="9" t="s">
        <v>7</v>
      </c>
      <c r="AN23" s="9" t="s">
        <v>7</v>
      </c>
      <c r="AO23" s="16"/>
      <c r="AP23" s="15">
        <v>20</v>
      </c>
      <c r="AQ23" s="30">
        <f>F23+K23+M23+S23+X23+AA23+AH23+AO23+AP23</f>
        <v>124.4</v>
      </c>
    </row>
    <row r="24" spans="1:43" s="2" customFormat="1" ht="15" customHeight="1" x14ac:dyDescent="0.15">
      <c r="A24" s="5" t="s">
        <v>107</v>
      </c>
      <c r="B24" s="5" t="s">
        <v>47</v>
      </c>
      <c r="C24" s="5" t="s">
        <v>48</v>
      </c>
      <c r="D24" s="5" t="s">
        <v>49</v>
      </c>
      <c r="E24" s="6">
        <v>3.87</v>
      </c>
      <c r="F24" s="7">
        <f>E24*30</f>
        <v>116.10000000000001</v>
      </c>
      <c r="G24" s="9" t="s">
        <v>7</v>
      </c>
      <c r="H24" s="9" t="s">
        <v>7</v>
      </c>
      <c r="I24" s="9" t="s">
        <v>7</v>
      </c>
      <c r="J24" s="9" t="s">
        <v>7</v>
      </c>
      <c r="K24" s="16"/>
      <c r="L24" s="22" t="s">
        <v>7</v>
      </c>
      <c r="M24" s="16"/>
      <c r="N24" s="9" t="s">
        <v>7</v>
      </c>
      <c r="O24" s="9" t="s">
        <v>7</v>
      </c>
      <c r="P24" s="22" t="s">
        <v>7</v>
      </c>
      <c r="Q24" s="22" t="s">
        <v>7</v>
      </c>
      <c r="R24" s="9" t="s">
        <v>7</v>
      </c>
      <c r="S24" s="16"/>
      <c r="T24" s="9" t="s">
        <v>7</v>
      </c>
      <c r="U24" s="9" t="s">
        <v>7</v>
      </c>
      <c r="V24" s="9" t="s">
        <v>7</v>
      </c>
      <c r="W24" s="9" t="s">
        <v>7</v>
      </c>
      <c r="X24" s="16"/>
      <c r="Y24" s="9"/>
      <c r="Z24" s="22"/>
      <c r="AA24" s="16"/>
      <c r="AB24" s="9" t="s">
        <v>7</v>
      </c>
      <c r="AC24" s="9" t="s">
        <v>7</v>
      </c>
      <c r="AD24" s="9" t="s">
        <v>7</v>
      </c>
      <c r="AE24" s="9" t="s">
        <v>7</v>
      </c>
      <c r="AF24" s="9" t="s">
        <v>7</v>
      </c>
      <c r="AG24" s="9" t="s">
        <v>7</v>
      </c>
      <c r="AH24" s="16"/>
      <c r="AI24" s="9" t="s">
        <v>7</v>
      </c>
      <c r="AJ24" s="9" t="s">
        <v>7</v>
      </c>
      <c r="AK24" s="9" t="s">
        <v>7</v>
      </c>
      <c r="AL24" s="9" t="s">
        <v>7</v>
      </c>
      <c r="AM24" s="9" t="s">
        <v>7</v>
      </c>
      <c r="AN24" s="9" t="s">
        <v>7</v>
      </c>
      <c r="AO24" s="16"/>
      <c r="AP24" s="15">
        <v>20</v>
      </c>
      <c r="AQ24" s="30">
        <f>F24+K24+M24+S24+X24+AA24+AH24+AO24+AP24</f>
        <v>136.10000000000002</v>
      </c>
    </row>
    <row r="25" spans="1:43" s="2" customFormat="1" ht="15" customHeight="1" x14ac:dyDescent="0.15">
      <c r="A25" s="55" t="s">
        <v>108</v>
      </c>
      <c r="B25" s="55" t="s">
        <v>47</v>
      </c>
      <c r="C25" s="55" t="s">
        <v>48</v>
      </c>
      <c r="D25" s="55" t="s">
        <v>49</v>
      </c>
      <c r="E25" s="50">
        <v>3.82</v>
      </c>
      <c r="F25" s="53">
        <f>E25*30</f>
        <v>114.6</v>
      </c>
      <c r="G25" s="18">
        <v>45805</v>
      </c>
      <c r="H25" s="11">
        <v>45901</v>
      </c>
      <c r="I25" s="5" t="s">
        <v>109</v>
      </c>
      <c r="J25" s="5" t="s">
        <v>53</v>
      </c>
      <c r="K25" s="44">
        <v>2</v>
      </c>
      <c r="L25" s="49" t="s">
        <v>7</v>
      </c>
      <c r="M25" s="44"/>
      <c r="N25" s="31"/>
      <c r="O25" s="31"/>
      <c r="P25" s="39"/>
      <c r="Q25" s="39"/>
      <c r="R25" s="31"/>
      <c r="S25" s="44"/>
      <c r="T25" s="31"/>
      <c r="U25" s="31"/>
      <c r="V25" s="31"/>
      <c r="W25" s="31"/>
      <c r="X25" s="44"/>
      <c r="Y25" s="35">
        <v>45792</v>
      </c>
      <c r="Z25" s="37" t="s">
        <v>110</v>
      </c>
      <c r="AA25" s="44">
        <v>0</v>
      </c>
      <c r="AB25" s="31" t="s">
        <v>7</v>
      </c>
      <c r="AC25" s="31" t="s">
        <v>7</v>
      </c>
      <c r="AD25" s="31" t="s">
        <v>7</v>
      </c>
      <c r="AE25" s="31" t="s">
        <v>7</v>
      </c>
      <c r="AF25" s="31" t="s">
        <v>7</v>
      </c>
      <c r="AG25" s="31" t="s">
        <v>7</v>
      </c>
      <c r="AH25" s="44"/>
      <c r="AI25" s="31"/>
      <c r="AJ25" s="31"/>
      <c r="AK25" s="31"/>
      <c r="AL25" s="31"/>
      <c r="AM25" s="31"/>
      <c r="AN25" s="31"/>
      <c r="AO25" s="44"/>
      <c r="AP25" s="45">
        <v>20</v>
      </c>
      <c r="AQ25" s="42">
        <f>F25+K25+M25+S25+X25+AA25+AH25+AO25+AP25</f>
        <v>136.6</v>
      </c>
    </row>
    <row r="26" spans="1:43" s="2" customFormat="1" ht="15" customHeight="1" x14ac:dyDescent="0.15">
      <c r="A26" s="56" t="s">
        <v>7</v>
      </c>
      <c r="B26" s="56" t="s">
        <v>7</v>
      </c>
      <c r="C26" s="56" t="s">
        <v>7</v>
      </c>
      <c r="D26" s="56" t="s">
        <v>7</v>
      </c>
      <c r="E26" s="51"/>
      <c r="F26" s="54"/>
      <c r="G26" s="11">
        <v>45926</v>
      </c>
      <c r="H26" s="11">
        <v>45901</v>
      </c>
      <c r="I26" s="5" t="s">
        <v>111</v>
      </c>
      <c r="J26" s="5" t="s">
        <v>64</v>
      </c>
      <c r="K26" s="44"/>
      <c r="L26" s="49" t="s">
        <v>7</v>
      </c>
      <c r="M26" s="44"/>
      <c r="N26" s="32"/>
      <c r="O26" s="32"/>
      <c r="P26" s="40"/>
      <c r="Q26" s="40"/>
      <c r="R26" s="32"/>
      <c r="S26" s="44"/>
      <c r="T26" s="32"/>
      <c r="U26" s="32"/>
      <c r="V26" s="32"/>
      <c r="W26" s="32"/>
      <c r="X26" s="44"/>
      <c r="Y26" s="36"/>
      <c r="Z26" s="38"/>
      <c r="AA26" s="44"/>
      <c r="AB26" s="32"/>
      <c r="AC26" s="32"/>
      <c r="AD26" s="32"/>
      <c r="AE26" s="32"/>
      <c r="AF26" s="32"/>
      <c r="AG26" s="32"/>
      <c r="AH26" s="44"/>
      <c r="AI26" s="32"/>
      <c r="AJ26" s="32"/>
      <c r="AK26" s="32"/>
      <c r="AL26" s="32"/>
      <c r="AM26" s="32"/>
      <c r="AN26" s="32"/>
      <c r="AO26" s="44"/>
      <c r="AP26" s="46" t="s">
        <v>7</v>
      </c>
      <c r="AQ26" s="42"/>
    </row>
    <row r="27" spans="1:43" s="2" customFormat="1" ht="15" customHeight="1" x14ac:dyDescent="0.15">
      <c r="A27" s="5" t="s">
        <v>112</v>
      </c>
      <c r="B27" s="5" t="s">
        <v>47</v>
      </c>
      <c r="C27" s="5" t="s">
        <v>48</v>
      </c>
      <c r="D27" s="5" t="s">
        <v>51</v>
      </c>
      <c r="E27" s="6">
        <v>3.17</v>
      </c>
      <c r="F27" s="7">
        <f t="shared" ref="F27:F37" si="0">E27*30</f>
        <v>95.1</v>
      </c>
      <c r="G27" s="11">
        <v>45536</v>
      </c>
      <c r="H27" s="11">
        <v>46112</v>
      </c>
      <c r="I27" s="5" t="s">
        <v>113</v>
      </c>
      <c r="J27" s="5" t="s">
        <v>64</v>
      </c>
      <c r="K27" s="16">
        <v>2</v>
      </c>
      <c r="L27" s="23" t="s">
        <v>54</v>
      </c>
      <c r="M27" s="16">
        <v>2</v>
      </c>
      <c r="N27" s="9" t="s">
        <v>7</v>
      </c>
      <c r="O27" s="9" t="s">
        <v>7</v>
      </c>
      <c r="P27" s="22" t="s">
        <v>7</v>
      </c>
      <c r="Q27" s="22" t="s">
        <v>7</v>
      </c>
      <c r="R27" s="9" t="s">
        <v>7</v>
      </c>
      <c r="S27" s="16"/>
      <c r="T27" s="9" t="s">
        <v>7</v>
      </c>
      <c r="U27" s="9" t="s">
        <v>7</v>
      </c>
      <c r="V27" s="9" t="s">
        <v>7</v>
      </c>
      <c r="W27" s="9" t="s">
        <v>7</v>
      </c>
      <c r="X27" s="16"/>
      <c r="Y27" s="9" t="s">
        <v>7</v>
      </c>
      <c r="Z27" s="22" t="s">
        <v>7</v>
      </c>
      <c r="AA27" s="16"/>
      <c r="AB27" s="9" t="s">
        <v>7</v>
      </c>
      <c r="AC27" s="9" t="s">
        <v>7</v>
      </c>
      <c r="AD27" s="9" t="s">
        <v>7</v>
      </c>
      <c r="AE27" s="9" t="s">
        <v>7</v>
      </c>
      <c r="AF27" s="9" t="s">
        <v>7</v>
      </c>
      <c r="AG27" s="9" t="s">
        <v>7</v>
      </c>
      <c r="AH27" s="16"/>
      <c r="AI27" s="9" t="s">
        <v>7</v>
      </c>
      <c r="AJ27" s="9" t="s">
        <v>7</v>
      </c>
      <c r="AK27" s="9" t="s">
        <v>7</v>
      </c>
      <c r="AL27" s="9" t="s">
        <v>7</v>
      </c>
      <c r="AM27" s="9" t="s">
        <v>7</v>
      </c>
      <c r="AN27" s="9" t="s">
        <v>7</v>
      </c>
      <c r="AO27" s="16"/>
      <c r="AP27" s="15">
        <v>20</v>
      </c>
      <c r="AQ27" s="30">
        <f t="shared" ref="AQ27:AQ36" si="1">F27+K27+M27+S27+X27+AA27+AH27+AO27+AP27</f>
        <v>119.1</v>
      </c>
    </row>
    <row r="28" spans="1:43" s="2" customFormat="1" ht="15" customHeight="1" x14ac:dyDescent="0.15">
      <c r="A28" s="5" t="s">
        <v>114</v>
      </c>
      <c r="B28" s="5" t="s">
        <v>47</v>
      </c>
      <c r="C28" s="5" t="s">
        <v>48</v>
      </c>
      <c r="D28" s="5" t="s">
        <v>49</v>
      </c>
      <c r="E28" s="6">
        <v>3.75</v>
      </c>
      <c r="F28" s="7">
        <f t="shared" si="0"/>
        <v>112.5</v>
      </c>
      <c r="G28" s="9" t="s">
        <v>7</v>
      </c>
      <c r="H28" s="9" t="s">
        <v>7</v>
      </c>
      <c r="I28" s="9" t="s">
        <v>7</v>
      </c>
      <c r="J28" s="9" t="s">
        <v>7</v>
      </c>
      <c r="K28" s="16"/>
      <c r="L28" s="22" t="s">
        <v>7</v>
      </c>
      <c r="M28" s="16"/>
      <c r="N28" s="11">
        <v>45597</v>
      </c>
      <c r="O28" s="5" t="s">
        <v>115</v>
      </c>
      <c r="P28" s="23" t="s">
        <v>116</v>
      </c>
      <c r="Q28" s="23" t="s">
        <v>117</v>
      </c>
      <c r="R28" s="5" t="s">
        <v>51</v>
      </c>
      <c r="S28" s="16">
        <v>2</v>
      </c>
      <c r="T28" s="9" t="s">
        <v>7</v>
      </c>
      <c r="U28" s="9" t="s">
        <v>7</v>
      </c>
      <c r="V28" s="9" t="s">
        <v>7</v>
      </c>
      <c r="W28" s="9" t="s">
        <v>7</v>
      </c>
      <c r="X28" s="16"/>
      <c r="Y28" s="9" t="s">
        <v>7</v>
      </c>
      <c r="Z28" s="22" t="s">
        <v>7</v>
      </c>
      <c r="AA28" s="16"/>
      <c r="AB28" s="9" t="s">
        <v>7</v>
      </c>
      <c r="AC28" s="9" t="s">
        <v>7</v>
      </c>
      <c r="AD28" s="9" t="s">
        <v>7</v>
      </c>
      <c r="AE28" s="9" t="s">
        <v>7</v>
      </c>
      <c r="AF28" s="9" t="s">
        <v>7</v>
      </c>
      <c r="AG28" s="9" t="s">
        <v>7</v>
      </c>
      <c r="AH28" s="16"/>
      <c r="AI28" s="9" t="s">
        <v>7</v>
      </c>
      <c r="AJ28" s="9" t="s">
        <v>7</v>
      </c>
      <c r="AK28" s="9" t="s">
        <v>7</v>
      </c>
      <c r="AL28" s="9" t="s">
        <v>7</v>
      </c>
      <c r="AM28" s="9" t="s">
        <v>7</v>
      </c>
      <c r="AN28" s="9" t="s">
        <v>7</v>
      </c>
      <c r="AO28" s="16"/>
      <c r="AP28" s="15">
        <v>20</v>
      </c>
      <c r="AQ28" s="30">
        <f t="shared" si="1"/>
        <v>134.5</v>
      </c>
    </row>
    <row r="29" spans="1:43" s="2" customFormat="1" ht="15" customHeight="1" x14ac:dyDescent="0.15">
      <c r="A29" s="5" t="s">
        <v>118</v>
      </c>
      <c r="B29" s="5" t="s">
        <v>47</v>
      </c>
      <c r="C29" s="5" t="s">
        <v>48</v>
      </c>
      <c r="D29" s="5" t="s">
        <v>49</v>
      </c>
      <c r="E29" s="6">
        <v>3.24</v>
      </c>
      <c r="F29" s="7">
        <f t="shared" si="0"/>
        <v>97.2</v>
      </c>
      <c r="G29" s="9" t="s">
        <v>7</v>
      </c>
      <c r="H29" s="9" t="s">
        <v>7</v>
      </c>
      <c r="I29" s="9" t="s">
        <v>7</v>
      </c>
      <c r="J29" s="9" t="s">
        <v>7</v>
      </c>
      <c r="K29" s="16"/>
      <c r="L29" s="22" t="s">
        <v>7</v>
      </c>
      <c r="M29" s="16"/>
      <c r="N29" s="9" t="s">
        <v>7</v>
      </c>
      <c r="O29" s="9" t="s">
        <v>7</v>
      </c>
      <c r="P29" s="22" t="s">
        <v>7</v>
      </c>
      <c r="Q29" s="22" t="s">
        <v>7</v>
      </c>
      <c r="R29" s="9" t="s">
        <v>7</v>
      </c>
      <c r="S29" s="16"/>
      <c r="T29" s="9" t="s">
        <v>7</v>
      </c>
      <c r="U29" s="9" t="s">
        <v>7</v>
      </c>
      <c r="V29" s="9" t="s">
        <v>7</v>
      </c>
      <c r="W29" s="9" t="s">
        <v>7</v>
      </c>
      <c r="X29" s="16"/>
      <c r="Y29" s="9" t="s">
        <v>7</v>
      </c>
      <c r="Z29" s="22" t="s">
        <v>7</v>
      </c>
      <c r="AA29" s="16"/>
      <c r="AB29" s="9" t="s">
        <v>7</v>
      </c>
      <c r="AC29" s="9" t="s">
        <v>7</v>
      </c>
      <c r="AD29" s="9" t="s">
        <v>7</v>
      </c>
      <c r="AE29" s="9" t="s">
        <v>7</v>
      </c>
      <c r="AF29" s="9" t="s">
        <v>7</v>
      </c>
      <c r="AG29" s="9" t="s">
        <v>7</v>
      </c>
      <c r="AH29" s="16"/>
      <c r="AI29" s="9" t="s">
        <v>7</v>
      </c>
      <c r="AJ29" s="9" t="s">
        <v>7</v>
      </c>
      <c r="AK29" s="9" t="s">
        <v>7</v>
      </c>
      <c r="AL29" s="9" t="s">
        <v>7</v>
      </c>
      <c r="AM29" s="9" t="s">
        <v>7</v>
      </c>
      <c r="AN29" s="9" t="s">
        <v>7</v>
      </c>
      <c r="AO29" s="16"/>
      <c r="AP29" s="15">
        <v>20</v>
      </c>
      <c r="AQ29" s="30">
        <f t="shared" si="1"/>
        <v>117.2</v>
      </c>
    </row>
    <row r="30" spans="1:43" s="2" customFormat="1" ht="15" customHeight="1" x14ac:dyDescent="0.15">
      <c r="A30" s="5" t="s">
        <v>119</v>
      </c>
      <c r="B30" s="5" t="s">
        <v>47</v>
      </c>
      <c r="C30" s="5" t="s">
        <v>48</v>
      </c>
      <c r="D30" s="5" t="s">
        <v>49</v>
      </c>
      <c r="E30" s="6">
        <v>3.58</v>
      </c>
      <c r="F30" s="7">
        <f t="shared" si="0"/>
        <v>107.4</v>
      </c>
      <c r="G30" s="9" t="s">
        <v>7</v>
      </c>
      <c r="H30" s="9" t="s">
        <v>7</v>
      </c>
      <c r="I30" s="9" t="s">
        <v>7</v>
      </c>
      <c r="J30" s="9" t="s">
        <v>7</v>
      </c>
      <c r="K30" s="16"/>
      <c r="L30" s="22" t="s">
        <v>7</v>
      </c>
      <c r="M30" s="16"/>
      <c r="N30" s="9" t="s">
        <v>7</v>
      </c>
      <c r="O30" s="9" t="s">
        <v>7</v>
      </c>
      <c r="P30" s="22" t="s">
        <v>7</v>
      </c>
      <c r="Q30" s="22" t="s">
        <v>7</v>
      </c>
      <c r="R30" s="9" t="s">
        <v>7</v>
      </c>
      <c r="S30" s="16"/>
      <c r="T30" s="9" t="s">
        <v>7</v>
      </c>
      <c r="U30" s="9" t="s">
        <v>7</v>
      </c>
      <c r="V30" s="9" t="s">
        <v>7</v>
      </c>
      <c r="W30" s="9" t="s">
        <v>7</v>
      </c>
      <c r="X30" s="16"/>
      <c r="Y30" s="9" t="s">
        <v>7</v>
      </c>
      <c r="Z30" s="22" t="s">
        <v>7</v>
      </c>
      <c r="AA30" s="16"/>
      <c r="AB30" s="9" t="s">
        <v>7</v>
      </c>
      <c r="AC30" s="9" t="s">
        <v>7</v>
      </c>
      <c r="AD30" s="9" t="s">
        <v>7</v>
      </c>
      <c r="AE30" s="9" t="s">
        <v>7</v>
      </c>
      <c r="AF30" s="9" t="s">
        <v>7</v>
      </c>
      <c r="AG30" s="9" t="s">
        <v>7</v>
      </c>
      <c r="AH30" s="16"/>
      <c r="AI30" s="9" t="s">
        <v>7</v>
      </c>
      <c r="AJ30" s="9" t="s">
        <v>7</v>
      </c>
      <c r="AK30" s="9" t="s">
        <v>7</v>
      </c>
      <c r="AL30" s="9" t="s">
        <v>7</v>
      </c>
      <c r="AM30" s="9" t="s">
        <v>7</v>
      </c>
      <c r="AN30" s="9" t="s">
        <v>7</v>
      </c>
      <c r="AO30" s="16"/>
      <c r="AP30" s="15">
        <v>20</v>
      </c>
      <c r="AQ30" s="30">
        <f t="shared" si="1"/>
        <v>127.4</v>
      </c>
    </row>
    <row r="31" spans="1:43" s="2" customFormat="1" ht="15" customHeight="1" x14ac:dyDescent="0.15">
      <c r="A31" s="5" t="s">
        <v>120</v>
      </c>
      <c r="B31" s="5" t="s">
        <v>47</v>
      </c>
      <c r="C31" s="5" t="s">
        <v>48</v>
      </c>
      <c r="D31" s="5" t="s">
        <v>49</v>
      </c>
      <c r="E31" s="6">
        <v>3.74</v>
      </c>
      <c r="F31" s="7">
        <f t="shared" si="0"/>
        <v>112.2</v>
      </c>
      <c r="G31" s="11">
        <v>45535</v>
      </c>
      <c r="H31" s="11">
        <v>45900</v>
      </c>
      <c r="I31" s="5" t="s">
        <v>121</v>
      </c>
      <c r="J31" s="5" t="s">
        <v>64</v>
      </c>
      <c r="K31" s="16">
        <v>2</v>
      </c>
      <c r="L31" s="23" t="s">
        <v>54</v>
      </c>
      <c r="M31" s="16">
        <v>2</v>
      </c>
      <c r="N31" s="9" t="s">
        <v>7</v>
      </c>
      <c r="O31" s="9" t="s">
        <v>7</v>
      </c>
      <c r="P31" s="22" t="s">
        <v>7</v>
      </c>
      <c r="Q31" s="22" t="s">
        <v>7</v>
      </c>
      <c r="R31" s="9" t="s">
        <v>7</v>
      </c>
      <c r="S31" s="16"/>
      <c r="T31" s="9" t="s">
        <v>7</v>
      </c>
      <c r="U31" s="9" t="s">
        <v>7</v>
      </c>
      <c r="V31" s="9" t="s">
        <v>7</v>
      </c>
      <c r="W31" s="9" t="s">
        <v>7</v>
      </c>
      <c r="X31" s="16"/>
      <c r="Y31" s="9" t="s">
        <v>7</v>
      </c>
      <c r="Z31" s="22" t="s">
        <v>7</v>
      </c>
      <c r="AA31" s="16"/>
      <c r="AB31" s="9" t="s">
        <v>7</v>
      </c>
      <c r="AC31" s="9" t="s">
        <v>7</v>
      </c>
      <c r="AD31" s="9" t="s">
        <v>7</v>
      </c>
      <c r="AE31" s="9" t="s">
        <v>7</v>
      </c>
      <c r="AF31" s="9" t="s">
        <v>7</v>
      </c>
      <c r="AG31" s="9" t="s">
        <v>7</v>
      </c>
      <c r="AH31" s="16"/>
      <c r="AI31" s="9" t="s">
        <v>7</v>
      </c>
      <c r="AJ31" s="9" t="s">
        <v>7</v>
      </c>
      <c r="AK31" s="9" t="s">
        <v>7</v>
      </c>
      <c r="AL31" s="9" t="s">
        <v>7</v>
      </c>
      <c r="AM31" s="9" t="s">
        <v>7</v>
      </c>
      <c r="AN31" s="9" t="s">
        <v>7</v>
      </c>
      <c r="AO31" s="16"/>
      <c r="AP31" s="15">
        <v>20</v>
      </c>
      <c r="AQ31" s="30">
        <f t="shared" si="1"/>
        <v>136.19999999999999</v>
      </c>
    </row>
    <row r="32" spans="1:43" s="2" customFormat="1" ht="15" customHeight="1" x14ac:dyDescent="0.15">
      <c r="A32" s="5" t="s">
        <v>122</v>
      </c>
      <c r="B32" s="5" t="s">
        <v>47</v>
      </c>
      <c r="C32" s="5" t="s">
        <v>48</v>
      </c>
      <c r="D32" s="5" t="s">
        <v>51</v>
      </c>
      <c r="E32" s="6">
        <v>3.63</v>
      </c>
      <c r="F32" s="7">
        <f t="shared" si="0"/>
        <v>108.89999999999999</v>
      </c>
      <c r="G32" s="9" t="s">
        <v>7</v>
      </c>
      <c r="H32" s="9" t="s">
        <v>7</v>
      </c>
      <c r="I32" s="9" t="s">
        <v>7</v>
      </c>
      <c r="J32" s="9" t="s">
        <v>7</v>
      </c>
      <c r="K32" s="16"/>
      <c r="L32" s="22" t="s">
        <v>7</v>
      </c>
      <c r="M32" s="16"/>
      <c r="N32" s="9" t="s">
        <v>7</v>
      </c>
      <c r="O32" s="9" t="s">
        <v>7</v>
      </c>
      <c r="P32" s="22" t="s">
        <v>7</v>
      </c>
      <c r="Q32" s="22" t="s">
        <v>7</v>
      </c>
      <c r="R32" s="9" t="s">
        <v>7</v>
      </c>
      <c r="S32" s="16"/>
      <c r="T32" s="9" t="s">
        <v>7</v>
      </c>
      <c r="U32" s="9" t="s">
        <v>7</v>
      </c>
      <c r="V32" s="9" t="s">
        <v>7</v>
      </c>
      <c r="W32" s="9" t="s">
        <v>7</v>
      </c>
      <c r="X32" s="16"/>
      <c r="Y32" s="9" t="s">
        <v>7</v>
      </c>
      <c r="Z32" s="22" t="s">
        <v>7</v>
      </c>
      <c r="AA32" s="16"/>
      <c r="AB32" s="9" t="s">
        <v>7</v>
      </c>
      <c r="AC32" s="9" t="s">
        <v>7</v>
      </c>
      <c r="AD32" s="9" t="s">
        <v>7</v>
      </c>
      <c r="AE32" s="9" t="s">
        <v>7</v>
      </c>
      <c r="AF32" s="9" t="s">
        <v>7</v>
      </c>
      <c r="AG32" s="9" t="s">
        <v>7</v>
      </c>
      <c r="AH32" s="16"/>
      <c r="AI32" s="9" t="s">
        <v>7</v>
      </c>
      <c r="AJ32" s="9" t="s">
        <v>7</v>
      </c>
      <c r="AK32" s="9" t="s">
        <v>7</v>
      </c>
      <c r="AL32" s="9" t="s">
        <v>7</v>
      </c>
      <c r="AM32" s="9" t="s">
        <v>7</v>
      </c>
      <c r="AN32" s="9" t="s">
        <v>7</v>
      </c>
      <c r="AO32" s="16"/>
      <c r="AP32" s="15">
        <v>20</v>
      </c>
      <c r="AQ32" s="30">
        <f t="shared" si="1"/>
        <v>128.89999999999998</v>
      </c>
    </row>
    <row r="33" spans="1:43" s="2" customFormat="1" ht="30" customHeight="1" x14ac:dyDescent="0.15">
      <c r="A33" s="5" t="s">
        <v>123</v>
      </c>
      <c r="B33" s="5" t="s">
        <v>47</v>
      </c>
      <c r="C33" s="5" t="s">
        <v>48</v>
      </c>
      <c r="D33" s="5" t="s">
        <v>49</v>
      </c>
      <c r="E33" s="6">
        <v>3.56</v>
      </c>
      <c r="F33" s="7">
        <f t="shared" si="0"/>
        <v>106.8</v>
      </c>
      <c r="G33" s="9" t="s">
        <v>7</v>
      </c>
      <c r="H33" s="9" t="s">
        <v>7</v>
      </c>
      <c r="I33" s="9" t="s">
        <v>7</v>
      </c>
      <c r="J33" s="9" t="s">
        <v>7</v>
      </c>
      <c r="K33" s="16"/>
      <c r="L33" s="22" t="s">
        <v>7</v>
      </c>
      <c r="M33" s="16"/>
      <c r="N33" s="13">
        <v>44153</v>
      </c>
      <c r="O33" s="14" t="s">
        <v>124</v>
      </c>
      <c r="P33" s="24" t="s">
        <v>85</v>
      </c>
      <c r="Q33" s="24" t="s">
        <v>87</v>
      </c>
      <c r="R33" s="14" t="s">
        <v>51</v>
      </c>
      <c r="S33" s="16">
        <v>0</v>
      </c>
      <c r="T33" s="9" t="s">
        <v>7</v>
      </c>
      <c r="U33" s="9" t="s">
        <v>7</v>
      </c>
      <c r="V33" s="9" t="s">
        <v>7</v>
      </c>
      <c r="W33" s="9" t="s">
        <v>7</v>
      </c>
      <c r="X33" s="16"/>
      <c r="Y33" s="9" t="s">
        <v>7</v>
      </c>
      <c r="Z33" s="22"/>
      <c r="AA33" s="16"/>
      <c r="AB33" s="9" t="s">
        <v>7</v>
      </c>
      <c r="AC33" s="9" t="s">
        <v>7</v>
      </c>
      <c r="AD33" s="9" t="s">
        <v>7</v>
      </c>
      <c r="AE33" s="9" t="s">
        <v>7</v>
      </c>
      <c r="AF33" s="9" t="s">
        <v>7</v>
      </c>
      <c r="AG33" s="9" t="s">
        <v>7</v>
      </c>
      <c r="AH33" s="16"/>
      <c r="AI33" s="9" t="s">
        <v>7</v>
      </c>
      <c r="AJ33" s="9" t="s">
        <v>7</v>
      </c>
      <c r="AK33" s="9" t="s">
        <v>7</v>
      </c>
      <c r="AL33" s="9" t="s">
        <v>7</v>
      </c>
      <c r="AM33" s="9" t="s">
        <v>7</v>
      </c>
      <c r="AN33" s="9" t="s">
        <v>7</v>
      </c>
      <c r="AO33" s="16"/>
      <c r="AP33" s="12">
        <v>20</v>
      </c>
      <c r="AQ33" s="30">
        <f t="shared" si="1"/>
        <v>126.8</v>
      </c>
    </row>
    <row r="34" spans="1:43" s="2" customFormat="1" ht="15" customHeight="1" x14ac:dyDescent="0.15">
      <c r="A34" s="5" t="s">
        <v>125</v>
      </c>
      <c r="B34" s="5" t="s">
        <v>47</v>
      </c>
      <c r="C34" s="5" t="s">
        <v>48</v>
      </c>
      <c r="D34" s="5" t="s">
        <v>49</v>
      </c>
      <c r="E34" s="6">
        <v>3.93</v>
      </c>
      <c r="F34" s="7">
        <f t="shared" si="0"/>
        <v>117.9</v>
      </c>
      <c r="G34" s="9" t="s">
        <v>7</v>
      </c>
      <c r="H34" s="9" t="s">
        <v>7</v>
      </c>
      <c r="I34" s="9" t="s">
        <v>7</v>
      </c>
      <c r="J34" s="9" t="s">
        <v>7</v>
      </c>
      <c r="K34" s="16"/>
      <c r="L34" s="22" t="s">
        <v>7</v>
      </c>
      <c r="M34" s="16"/>
      <c r="N34" s="9" t="s">
        <v>7</v>
      </c>
      <c r="O34" s="9" t="s">
        <v>7</v>
      </c>
      <c r="P34" s="22" t="s">
        <v>7</v>
      </c>
      <c r="Q34" s="22" t="s">
        <v>7</v>
      </c>
      <c r="R34" s="9" t="s">
        <v>7</v>
      </c>
      <c r="S34" s="16"/>
      <c r="T34" s="9" t="s">
        <v>7</v>
      </c>
      <c r="U34" s="9" t="s">
        <v>7</v>
      </c>
      <c r="V34" s="9" t="s">
        <v>7</v>
      </c>
      <c r="W34" s="9" t="s">
        <v>7</v>
      </c>
      <c r="X34" s="16"/>
      <c r="Y34" s="9" t="s">
        <v>7</v>
      </c>
      <c r="Z34" s="22" t="s">
        <v>7</v>
      </c>
      <c r="AA34" s="16"/>
      <c r="AB34" s="9" t="s">
        <v>7</v>
      </c>
      <c r="AC34" s="9" t="s">
        <v>7</v>
      </c>
      <c r="AD34" s="9" t="s">
        <v>7</v>
      </c>
      <c r="AE34" s="9" t="s">
        <v>7</v>
      </c>
      <c r="AF34" s="9" t="s">
        <v>7</v>
      </c>
      <c r="AG34" s="9" t="s">
        <v>7</v>
      </c>
      <c r="AH34" s="16"/>
      <c r="AI34" s="9" t="s">
        <v>7</v>
      </c>
      <c r="AJ34" s="9" t="s">
        <v>7</v>
      </c>
      <c r="AK34" s="9" t="s">
        <v>7</v>
      </c>
      <c r="AL34" s="9" t="s">
        <v>7</v>
      </c>
      <c r="AM34" s="9" t="s">
        <v>7</v>
      </c>
      <c r="AN34" s="9" t="s">
        <v>7</v>
      </c>
      <c r="AO34" s="16"/>
      <c r="AP34" s="15">
        <v>20</v>
      </c>
      <c r="AQ34" s="30">
        <f t="shared" si="1"/>
        <v>137.9</v>
      </c>
    </row>
    <row r="35" spans="1:43" s="2" customFormat="1" ht="15" customHeight="1" x14ac:dyDescent="0.15">
      <c r="A35" s="5" t="s">
        <v>126</v>
      </c>
      <c r="B35" s="5" t="s">
        <v>47</v>
      </c>
      <c r="C35" s="5" t="s">
        <v>48</v>
      </c>
      <c r="D35" s="5" t="s">
        <v>49</v>
      </c>
      <c r="E35" s="6">
        <v>3.45</v>
      </c>
      <c r="F35" s="7">
        <f t="shared" si="0"/>
        <v>103.5</v>
      </c>
      <c r="G35" s="9" t="s">
        <v>7</v>
      </c>
      <c r="H35" s="9" t="s">
        <v>7</v>
      </c>
      <c r="I35" s="9" t="s">
        <v>7</v>
      </c>
      <c r="J35" s="9" t="s">
        <v>7</v>
      </c>
      <c r="K35" s="16"/>
      <c r="L35" s="23" t="s">
        <v>54</v>
      </c>
      <c r="M35" s="16">
        <v>2</v>
      </c>
      <c r="N35" s="9" t="s">
        <v>7</v>
      </c>
      <c r="O35" s="9" t="s">
        <v>7</v>
      </c>
      <c r="P35" s="22" t="s">
        <v>7</v>
      </c>
      <c r="Q35" s="22" t="s">
        <v>7</v>
      </c>
      <c r="R35" s="9" t="s">
        <v>7</v>
      </c>
      <c r="S35" s="16"/>
      <c r="T35" s="9" t="s">
        <v>7</v>
      </c>
      <c r="U35" s="9" t="s">
        <v>7</v>
      </c>
      <c r="V35" s="9" t="s">
        <v>7</v>
      </c>
      <c r="W35" s="9" t="s">
        <v>7</v>
      </c>
      <c r="X35" s="16"/>
      <c r="Y35" s="9" t="s">
        <v>7</v>
      </c>
      <c r="Z35" s="22" t="s">
        <v>7</v>
      </c>
      <c r="AA35" s="16"/>
      <c r="AB35" s="9" t="s">
        <v>7</v>
      </c>
      <c r="AC35" s="9" t="s">
        <v>7</v>
      </c>
      <c r="AD35" s="9" t="s">
        <v>7</v>
      </c>
      <c r="AE35" s="9" t="s">
        <v>7</v>
      </c>
      <c r="AF35" s="9" t="s">
        <v>7</v>
      </c>
      <c r="AG35" s="9" t="s">
        <v>7</v>
      </c>
      <c r="AH35" s="16"/>
      <c r="AI35" s="9" t="s">
        <v>7</v>
      </c>
      <c r="AJ35" s="9" t="s">
        <v>7</v>
      </c>
      <c r="AK35" s="9" t="s">
        <v>7</v>
      </c>
      <c r="AL35" s="9" t="s">
        <v>7</v>
      </c>
      <c r="AM35" s="9" t="s">
        <v>7</v>
      </c>
      <c r="AN35" s="9" t="s">
        <v>7</v>
      </c>
      <c r="AO35" s="16"/>
      <c r="AP35" s="15">
        <v>20</v>
      </c>
      <c r="AQ35" s="30">
        <f t="shared" si="1"/>
        <v>125.5</v>
      </c>
    </row>
    <row r="36" spans="1:43" s="2" customFormat="1" ht="15" customHeight="1" x14ac:dyDescent="0.15">
      <c r="A36" s="5" t="s">
        <v>127</v>
      </c>
      <c r="B36" s="5" t="s">
        <v>47</v>
      </c>
      <c r="C36" s="5" t="s">
        <v>48</v>
      </c>
      <c r="D36" s="5" t="s">
        <v>49</v>
      </c>
      <c r="E36" s="6">
        <v>3.55</v>
      </c>
      <c r="F36" s="7">
        <f t="shared" si="0"/>
        <v>106.5</v>
      </c>
      <c r="G36" s="9" t="s">
        <v>7</v>
      </c>
      <c r="H36" s="9" t="s">
        <v>7</v>
      </c>
      <c r="I36" s="9" t="s">
        <v>7</v>
      </c>
      <c r="J36" s="9" t="s">
        <v>7</v>
      </c>
      <c r="K36" s="16"/>
      <c r="L36" s="27" t="s">
        <v>138</v>
      </c>
      <c r="M36" s="16">
        <v>0</v>
      </c>
      <c r="N36" s="9" t="s">
        <v>7</v>
      </c>
      <c r="O36" s="9" t="s">
        <v>7</v>
      </c>
      <c r="P36" s="22" t="s">
        <v>7</v>
      </c>
      <c r="Q36" s="22" t="s">
        <v>7</v>
      </c>
      <c r="R36" s="9" t="s">
        <v>7</v>
      </c>
      <c r="S36" s="16"/>
      <c r="T36" s="9" t="s">
        <v>7</v>
      </c>
      <c r="U36" s="9" t="s">
        <v>7</v>
      </c>
      <c r="V36" s="9" t="s">
        <v>7</v>
      </c>
      <c r="W36" s="9" t="s">
        <v>7</v>
      </c>
      <c r="X36" s="16"/>
      <c r="Y36" s="9" t="s">
        <v>7</v>
      </c>
      <c r="Z36" s="22" t="s">
        <v>7</v>
      </c>
      <c r="AA36" s="16"/>
      <c r="AB36" s="9" t="s">
        <v>7</v>
      </c>
      <c r="AC36" s="9" t="s">
        <v>7</v>
      </c>
      <c r="AD36" s="9" t="s">
        <v>7</v>
      </c>
      <c r="AE36" s="9" t="s">
        <v>7</v>
      </c>
      <c r="AF36" s="9" t="s">
        <v>7</v>
      </c>
      <c r="AG36" s="9" t="s">
        <v>7</v>
      </c>
      <c r="AH36" s="16"/>
      <c r="AI36" s="9" t="s">
        <v>7</v>
      </c>
      <c r="AJ36" s="9" t="s">
        <v>7</v>
      </c>
      <c r="AK36" s="9" t="s">
        <v>7</v>
      </c>
      <c r="AL36" s="9" t="s">
        <v>7</v>
      </c>
      <c r="AM36" s="9" t="s">
        <v>7</v>
      </c>
      <c r="AN36" s="9" t="s">
        <v>7</v>
      </c>
      <c r="AO36" s="16"/>
      <c r="AP36" s="12">
        <v>20</v>
      </c>
      <c r="AQ36" s="30">
        <f t="shared" si="1"/>
        <v>126.5</v>
      </c>
    </row>
    <row r="37" spans="1:43" s="2" customFormat="1" ht="15" customHeight="1" x14ac:dyDescent="0.15">
      <c r="A37" s="55" t="s">
        <v>128</v>
      </c>
      <c r="B37" s="55" t="s">
        <v>47</v>
      </c>
      <c r="C37" s="55" t="s">
        <v>48</v>
      </c>
      <c r="D37" s="55" t="s">
        <v>49</v>
      </c>
      <c r="E37" s="50">
        <v>3.17</v>
      </c>
      <c r="F37" s="53">
        <f t="shared" si="0"/>
        <v>95.1</v>
      </c>
      <c r="G37" s="31"/>
      <c r="H37" s="31"/>
      <c r="I37" s="31"/>
      <c r="J37" s="31"/>
      <c r="K37" s="44"/>
      <c r="L37" s="49" t="s">
        <v>7</v>
      </c>
      <c r="M37" s="44"/>
      <c r="N37" s="28" t="s">
        <v>139</v>
      </c>
      <c r="O37" s="14" t="s">
        <v>129</v>
      </c>
      <c r="P37" s="24" t="s">
        <v>116</v>
      </c>
      <c r="Q37" s="24" t="s">
        <v>117</v>
      </c>
      <c r="R37" s="14" t="s">
        <v>51</v>
      </c>
      <c r="S37" s="16">
        <v>0</v>
      </c>
      <c r="T37" s="31"/>
      <c r="U37" s="31"/>
      <c r="V37" s="31"/>
      <c r="W37" s="31"/>
      <c r="X37" s="44"/>
      <c r="Y37" s="31"/>
      <c r="Z37" s="31"/>
      <c r="AA37" s="44"/>
      <c r="AB37" s="31" t="s">
        <v>7</v>
      </c>
      <c r="AC37" s="31" t="s">
        <v>7</v>
      </c>
      <c r="AD37" s="31" t="s">
        <v>7</v>
      </c>
      <c r="AE37" s="31" t="s">
        <v>7</v>
      </c>
      <c r="AF37" s="31" t="s">
        <v>7</v>
      </c>
      <c r="AG37" s="31" t="s">
        <v>7</v>
      </c>
      <c r="AH37" s="44"/>
      <c r="AI37" s="31"/>
      <c r="AJ37" s="31"/>
      <c r="AK37" s="31"/>
      <c r="AL37" s="31"/>
      <c r="AM37" s="31"/>
      <c r="AN37" s="31"/>
      <c r="AO37" s="44"/>
      <c r="AP37" s="45">
        <v>20</v>
      </c>
      <c r="AQ37" s="42">
        <v>129</v>
      </c>
    </row>
    <row r="38" spans="1:43" s="2" customFormat="1" ht="15" customHeight="1" x14ac:dyDescent="0.15">
      <c r="A38" s="56" t="s">
        <v>7</v>
      </c>
      <c r="B38" s="56" t="s">
        <v>7</v>
      </c>
      <c r="C38" s="56" t="s">
        <v>7</v>
      </c>
      <c r="D38" s="56" t="s">
        <v>7</v>
      </c>
      <c r="E38" s="51"/>
      <c r="F38" s="54"/>
      <c r="G38" s="32"/>
      <c r="H38" s="32"/>
      <c r="I38" s="32"/>
      <c r="J38" s="32"/>
      <c r="K38" s="44"/>
      <c r="L38" s="49" t="s">
        <v>7</v>
      </c>
      <c r="M38" s="44"/>
      <c r="N38" s="28" t="s">
        <v>139</v>
      </c>
      <c r="O38" s="5" t="s">
        <v>130</v>
      </c>
      <c r="P38" s="23" t="s">
        <v>116</v>
      </c>
      <c r="Q38" s="23" t="s">
        <v>117</v>
      </c>
      <c r="R38" s="5" t="s">
        <v>51</v>
      </c>
      <c r="S38" s="16">
        <v>0</v>
      </c>
      <c r="T38" s="32"/>
      <c r="U38" s="32"/>
      <c r="V38" s="32"/>
      <c r="W38" s="32"/>
      <c r="X38" s="44"/>
      <c r="Y38" s="32"/>
      <c r="Z38" s="32"/>
      <c r="AA38" s="44"/>
      <c r="AB38" s="32"/>
      <c r="AC38" s="32"/>
      <c r="AD38" s="32"/>
      <c r="AE38" s="32"/>
      <c r="AF38" s="32"/>
      <c r="AG38" s="32"/>
      <c r="AH38" s="44"/>
      <c r="AI38" s="32"/>
      <c r="AJ38" s="32"/>
      <c r="AK38" s="32"/>
      <c r="AL38" s="32"/>
      <c r="AM38" s="32"/>
      <c r="AN38" s="32"/>
      <c r="AO38" s="44"/>
      <c r="AP38" s="46" t="s">
        <v>7</v>
      </c>
      <c r="AQ38" s="42"/>
    </row>
    <row r="39" spans="1:43" s="2" customFormat="1" ht="15" customHeight="1" x14ac:dyDescent="0.15">
      <c r="A39" s="5" t="s">
        <v>131</v>
      </c>
      <c r="B39" s="5" t="s">
        <v>47</v>
      </c>
      <c r="C39" s="5" t="s">
        <v>48</v>
      </c>
      <c r="D39" s="5" t="s">
        <v>49</v>
      </c>
      <c r="E39" s="6">
        <v>3.46</v>
      </c>
      <c r="F39" s="7">
        <f>E39*30</f>
        <v>103.8</v>
      </c>
      <c r="G39" s="11">
        <v>45536</v>
      </c>
      <c r="H39" s="11">
        <v>45901</v>
      </c>
      <c r="I39" s="5" t="s">
        <v>121</v>
      </c>
      <c r="J39" s="5" t="s">
        <v>64</v>
      </c>
      <c r="K39" s="16">
        <v>2</v>
      </c>
      <c r="L39" s="22" t="s">
        <v>7</v>
      </c>
      <c r="M39" s="16"/>
      <c r="N39" s="9" t="s">
        <v>7</v>
      </c>
      <c r="O39" s="9" t="s">
        <v>7</v>
      </c>
      <c r="P39" s="22" t="s">
        <v>7</v>
      </c>
      <c r="Q39" s="22" t="s">
        <v>7</v>
      </c>
      <c r="R39" s="9" t="s">
        <v>7</v>
      </c>
      <c r="S39" s="16"/>
      <c r="T39" s="9" t="s">
        <v>7</v>
      </c>
      <c r="U39" s="9" t="s">
        <v>7</v>
      </c>
      <c r="V39" s="9" t="s">
        <v>7</v>
      </c>
      <c r="W39" s="9" t="s">
        <v>7</v>
      </c>
      <c r="X39" s="16"/>
      <c r="Y39" s="11">
        <v>45901</v>
      </c>
      <c r="Z39" s="23" t="s">
        <v>132</v>
      </c>
      <c r="AA39" s="16">
        <v>0</v>
      </c>
      <c r="AB39" s="9" t="s">
        <v>7</v>
      </c>
      <c r="AC39" s="9" t="s">
        <v>7</v>
      </c>
      <c r="AD39" s="9" t="s">
        <v>7</v>
      </c>
      <c r="AE39" s="9" t="s">
        <v>7</v>
      </c>
      <c r="AF39" s="9" t="s">
        <v>7</v>
      </c>
      <c r="AG39" s="9" t="s">
        <v>7</v>
      </c>
      <c r="AH39" s="16"/>
      <c r="AI39" s="9" t="s">
        <v>7</v>
      </c>
      <c r="AJ39" s="9" t="s">
        <v>7</v>
      </c>
      <c r="AK39" s="9" t="s">
        <v>7</v>
      </c>
      <c r="AL39" s="9" t="s">
        <v>7</v>
      </c>
      <c r="AM39" s="9" t="s">
        <v>7</v>
      </c>
      <c r="AN39" s="9" t="s">
        <v>7</v>
      </c>
      <c r="AO39" s="16"/>
      <c r="AP39" s="15">
        <v>18</v>
      </c>
      <c r="AQ39" s="30">
        <f>F39+K39+M39+S39+X39+AA39+AH39+AO39+AP39</f>
        <v>123.8</v>
      </c>
    </row>
    <row r="40" spans="1:43" s="2" customFormat="1" ht="15" customHeight="1" x14ac:dyDescent="0.15">
      <c r="A40" s="5" t="s">
        <v>133</v>
      </c>
      <c r="B40" s="5" t="s">
        <v>47</v>
      </c>
      <c r="C40" s="5" t="s">
        <v>48</v>
      </c>
      <c r="D40" s="5" t="s">
        <v>49</v>
      </c>
      <c r="E40" s="6">
        <v>3.28</v>
      </c>
      <c r="F40" s="7">
        <f>E40*30</f>
        <v>98.399999999999991</v>
      </c>
      <c r="G40" s="9" t="s">
        <v>7</v>
      </c>
      <c r="H40" s="9" t="s">
        <v>7</v>
      </c>
      <c r="I40" s="9" t="s">
        <v>7</v>
      </c>
      <c r="J40" s="9" t="s">
        <v>7</v>
      </c>
      <c r="K40" s="16"/>
      <c r="L40" s="22" t="s">
        <v>7</v>
      </c>
      <c r="M40" s="16"/>
      <c r="N40" s="9" t="s">
        <v>7</v>
      </c>
      <c r="O40" s="9" t="s">
        <v>7</v>
      </c>
      <c r="P40" s="22" t="s">
        <v>7</v>
      </c>
      <c r="Q40" s="22" t="s">
        <v>7</v>
      </c>
      <c r="R40" s="9" t="s">
        <v>7</v>
      </c>
      <c r="S40" s="16"/>
      <c r="T40" s="9" t="s">
        <v>7</v>
      </c>
      <c r="U40" s="9" t="s">
        <v>7</v>
      </c>
      <c r="V40" s="9" t="s">
        <v>7</v>
      </c>
      <c r="W40" s="9" t="s">
        <v>7</v>
      </c>
      <c r="X40" s="16"/>
      <c r="Y40" s="9" t="s">
        <v>7</v>
      </c>
      <c r="Z40" s="22" t="s">
        <v>7</v>
      </c>
      <c r="AA40" s="16"/>
      <c r="AB40" s="9" t="s">
        <v>7</v>
      </c>
      <c r="AC40" s="9" t="s">
        <v>7</v>
      </c>
      <c r="AD40" s="9" t="s">
        <v>7</v>
      </c>
      <c r="AE40" s="9" t="s">
        <v>7</v>
      </c>
      <c r="AF40" s="9" t="s">
        <v>7</v>
      </c>
      <c r="AG40" s="9" t="s">
        <v>7</v>
      </c>
      <c r="AH40" s="16"/>
      <c r="AI40" s="9" t="s">
        <v>7</v>
      </c>
      <c r="AJ40" s="9" t="s">
        <v>7</v>
      </c>
      <c r="AK40" s="9" t="s">
        <v>7</v>
      </c>
      <c r="AL40" s="9" t="s">
        <v>7</v>
      </c>
      <c r="AM40" s="9" t="s">
        <v>7</v>
      </c>
      <c r="AN40" s="9" t="s">
        <v>7</v>
      </c>
      <c r="AO40" s="16"/>
      <c r="AP40" s="29">
        <v>0</v>
      </c>
      <c r="AQ40" s="30">
        <f>F40+K40+M40+S40+X40+AA40+AH40+AO40+AP40</f>
        <v>98.399999999999991</v>
      </c>
    </row>
  </sheetData>
  <mergeCells count="245">
    <mergeCell ref="G1:J1"/>
    <mergeCell ref="N1:R1"/>
    <mergeCell ref="T1:W1"/>
    <mergeCell ref="Y1:Z1"/>
    <mergeCell ref="AB1:AG1"/>
    <mergeCell ref="AI1:AN1"/>
    <mergeCell ref="A1:A2"/>
    <mergeCell ref="A4:A5"/>
    <mergeCell ref="A8:A9"/>
    <mergeCell ref="B1:B2"/>
    <mergeCell ref="B4:B5"/>
    <mergeCell ref="B8:B9"/>
    <mergeCell ref="E1:E2"/>
    <mergeCell ref="E4:E5"/>
    <mergeCell ref="E8:E9"/>
    <mergeCell ref="K1:K2"/>
    <mergeCell ref="K4:K5"/>
    <mergeCell ref="K8:K9"/>
    <mergeCell ref="A13:A14"/>
    <mergeCell ref="A19:A20"/>
    <mergeCell ref="A25:A26"/>
    <mergeCell ref="A37:A38"/>
    <mergeCell ref="B13:B14"/>
    <mergeCell ref="B19:B20"/>
    <mergeCell ref="B25:B26"/>
    <mergeCell ref="B37:B38"/>
    <mergeCell ref="C1:C2"/>
    <mergeCell ref="C4:C5"/>
    <mergeCell ref="C8:C9"/>
    <mergeCell ref="C13:C14"/>
    <mergeCell ref="C19:C20"/>
    <mergeCell ref="C25:C26"/>
    <mergeCell ref="C37:C38"/>
    <mergeCell ref="D1:D2"/>
    <mergeCell ref="D4:D5"/>
    <mergeCell ref="D8:D9"/>
    <mergeCell ref="D13:D14"/>
    <mergeCell ref="D19:D20"/>
    <mergeCell ref="D25:D26"/>
    <mergeCell ref="D37:D38"/>
    <mergeCell ref="E13:E14"/>
    <mergeCell ref="E19:E20"/>
    <mergeCell ref="E25:E26"/>
    <mergeCell ref="E37:E38"/>
    <mergeCell ref="F1:F2"/>
    <mergeCell ref="F4:F5"/>
    <mergeCell ref="F8:F9"/>
    <mergeCell ref="F13:F14"/>
    <mergeCell ref="F19:F20"/>
    <mergeCell ref="F25:F26"/>
    <mergeCell ref="F37:F38"/>
    <mergeCell ref="M1:M2"/>
    <mergeCell ref="M4:M5"/>
    <mergeCell ref="M8:M9"/>
    <mergeCell ref="M13:M14"/>
    <mergeCell ref="M19:M20"/>
    <mergeCell ref="M25:M26"/>
    <mergeCell ref="M37:M38"/>
    <mergeCell ref="N19:N20"/>
    <mergeCell ref="K13:K14"/>
    <mergeCell ref="K19:K20"/>
    <mergeCell ref="K25:K26"/>
    <mergeCell ref="K37:K38"/>
    <mergeCell ref="L1:L2"/>
    <mergeCell ref="L4:L5"/>
    <mergeCell ref="L8:L9"/>
    <mergeCell ref="L13:L14"/>
    <mergeCell ref="L19:L20"/>
    <mergeCell ref="L25:L26"/>
    <mergeCell ref="L37:L38"/>
    <mergeCell ref="S19:S20"/>
    <mergeCell ref="S25:S26"/>
    <mergeCell ref="U37:U38"/>
    <mergeCell ref="X1:X2"/>
    <mergeCell ref="X4:X5"/>
    <mergeCell ref="X8:X9"/>
    <mergeCell ref="X13:X14"/>
    <mergeCell ref="X19:X20"/>
    <mergeCell ref="X25:X26"/>
    <mergeCell ref="X37:X38"/>
    <mergeCell ref="T4:T5"/>
    <mergeCell ref="U4:U5"/>
    <mergeCell ref="V4:V5"/>
    <mergeCell ref="W4:W5"/>
    <mergeCell ref="T8:T9"/>
    <mergeCell ref="U8:U9"/>
    <mergeCell ref="V8:V9"/>
    <mergeCell ref="W8:W9"/>
    <mergeCell ref="T13:T14"/>
    <mergeCell ref="V13:V14"/>
    <mergeCell ref="AA13:AA14"/>
    <mergeCell ref="AA19:AA20"/>
    <mergeCell ref="AA25:AA26"/>
    <mergeCell ref="AA37:AA38"/>
    <mergeCell ref="AH1:AH2"/>
    <mergeCell ref="AH4:AH5"/>
    <mergeCell ref="AH8:AH9"/>
    <mergeCell ref="AH13:AH14"/>
    <mergeCell ref="AH19:AH20"/>
    <mergeCell ref="AH25:AH26"/>
    <mergeCell ref="AH37:AH38"/>
    <mergeCell ref="AB4:AB5"/>
    <mergeCell ref="AC4:AC5"/>
    <mergeCell ref="AD4:AD5"/>
    <mergeCell ref="AE4:AE5"/>
    <mergeCell ref="AF4:AF5"/>
    <mergeCell ref="AG4:AG5"/>
    <mergeCell ref="AB8:AB9"/>
    <mergeCell ref="AC8:AC9"/>
    <mergeCell ref="AD8:AD9"/>
    <mergeCell ref="AQ13:AQ14"/>
    <mergeCell ref="AQ19:AQ20"/>
    <mergeCell ref="AQ25:AQ26"/>
    <mergeCell ref="AQ37:AQ38"/>
    <mergeCell ref="G13:G14"/>
    <mergeCell ref="H13:H14"/>
    <mergeCell ref="I13:I14"/>
    <mergeCell ref="J13:J14"/>
    <mergeCell ref="G19:G20"/>
    <mergeCell ref="H19:H20"/>
    <mergeCell ref="I19:I20"/>
    <mergeCell ref="J19:J20"/>
    <mergeCell ref="G37:G38"/>
    <mergeCell ref="H37:H38"/>
    <mergeCell ref="I37:I38"/>
    <mergeCell ref="J37:J38"/>
    <mergeCell ref="AO13:AO14"/>
    <mergeCell ref="AO19:AO20"/>
    <mergeCell ref="AO25:AO26"/>
    <mergeCell ref="AO37:AO38"/>
    <mergeCell ref="AP13:AP14"/>
    <mergeCell ref="AP19:AP20"/>
    <mergeCell ref="AP25:AP26"/>
    <mergeCell ref="AP37:AP38"/>
    <mergeCell ref="P4:P5"/>
    <mergeCell ref="Q4:Q5"/>
    <mergeCell ref="R4:R5"/>
    <mergeCell ref="N8:N9"/>
    <mergeCell ref="O8:O9"/>
    <mergeCell ref="P8:P9"/>
    <mergeCell ref="Q8:Q9"/>
    <mergeCell ref="R8:R9"/>
    <mergeCell ref="AQ1:AQ2"/>
    <mergeCell ref="AQ4:AQ5"/>
    <mergeCell ref="AQ8:AQ9"/>
    <mergeCell ref="N4:N5"/>
    <mergeCell ref="O4:O5"/>
    <mergeCell ref="AO1:AO2"/>
    <mergeCell ref="AO8:AO9"/>
    <mergeCell ref="AP1:AP2"/>
    <mergeCell ref="AP4:AP5"/>
    <mergeCell ref="AP8:AP9"/>
    <mergeCell ref="AA1:AA2"/>
    <mergeCell ref="AA4:AA5"/>
    <mergeCell ref="AA8:AA9"/>
    <mergeCell ref="S1:S2"/>
    <mergeCell ref="S4:S5"/>
    <mergeCell ref="S8:S9"/>
    <mergeCell ref="O19:O20"/>
    <mergeCell ref="P19:P20"/>
    <mergeCell ref="Q19:Q20"/>
    <mergeCell ref="R19:R20"/>
    <mergeCell ref="N25:N26"/>
    <mergeCell ref="O25:O26"/>
    <mergeCell ref="P25:P26"/>
    <mergeCell ref="Q25:Q26"/>
    <mergeCell ref="R25:R26"/>
    <mergeCell ref="W13:W14"/>
    <mergeCell ref="T25:T26"/>
    <mergeCell ref="U25:U26"/>
    <mergeCell ref="V25:V26"/>
    <mergeCell ref="W25:W26"/>
    <mergeCell ref="T37:T38"/>
    <mergeCell ref="V37:V38"/>
    <mergeCell ref="W37:W38"/>
    <mergeCell ref="Y4:Y5"/>
    <mergeCell ref="U13:U14"/>
    <mergeCell ref="Z4:Z5"/>
    <mergeCell ref="Y8:Y9"/>
    <mergeCell ref="Z8:Z9"/>
    <mergeCell ref="Y13:Y14"/>
    <mergeCell ref="Z13:Z14"/>
    <mergeCell ref="Y19:Y20"/>
    <mergeCell ref="Z19:Z20"/>
    <mergeCell ref="Y37:Y38"/>
    <mergeCell ref="Z37:Z38"/>
    <mergeCell ref="Y25:Y26"/>
    <mergeCell ref="Z25:Z26"/>
    <mergeCell ref="AE25:AE26"/>
    <mergeCell ref="AF25:AF26"/>
    <mergeCell ref="AG25:AG26"/>
    <mergeCell ref="AE8:AE9"/>
    <mergeCell ref="AF8:AF9"/>
    <mergeCell ref="AG8:AG9"/>
    <mergeCell ref="AB13:AB14"/>
    <mergeCell ref="AC13:AC14"/>
    <mergeCell ref="AD13:AD14"/>
    <mergeCell ref="AE13:AE14"/>
    <mergeCell ref="AF13:AF14"/>
    <mergeCell ref="AG13:AG14"/>
    <mergeCell ref="AB37:AB38"/>
    <mergeCell ref="AC37:AC38"/>
    <mergeCell ref="AD37:AD38"/>
    <mergeCell ref="AE37:AE38"/>
    <mergeCell ref="AF37:AF38"/>
    <mergeCell ref="AG37:AG38"/>
    <mergeCell ref="AI8:AI9"/>
    <mergeCell ref="AJ8:AJ9"/>
    <mergeCell ref="AK8:AK9"/>
    <mergeCell ref="AI19:AI20"/>
    <mergeCell ref="AJ19:AJ20"/>
    <mergeCell ref="AK19:AK20"/>
    <mergeCell ref="AI37:AI38"/>
    <mergeCell ref="AJ37:AJ38"/>
    <mergeCell ref="AK37:AK38"/>
    <mergeCell ref="AB19:AB20"/>
    <mergeCell ref="AC19:AC20"/>
    <mergeCell ref="AD19:AD20"/>
    <mergeCell ref="AE19:AE20"/>
    <mergeCell ref="AF19:AF20"/>
    <mergeCell ref="AG19:AG20"/>
    <mergeCell ref="AB25:AB26"/>
    <mergeCell ref="AC25:AC26"/>
    <mergeCell ref="AD25:AD26"/>
    <mergeCell ref="AL8:AL9"/>
    <mergeCell ref="AM8:AM9"/>
    <mergeCell ref="AN8:AN9"/>
    <mergeCell ref="AI13:AI14"/>
    <mergeCell ref="AJ13:AJ14"/>
    <mergeCell ref="AK13:AK14"/>
    <mergeCell ref="AL13:AL14"/>
    <mergeCell ref="AM13:AM14"/>
    <mergeCell ref="AN13:AN14"/>
    <mergeCell ref="AL37:AL38"/>
    <mergeCell ref="AM37:AM38"/>
    <mergeCell ref="AN37:AN38"/>
    <mergeCell ref="AL19:AL20"/>
    <mergeCell ref="AM19:AM20"/>
    <mergeCell ref="AN19:AN20"/>
    <mergeCell ref="AI25:AI26"/>
    <mergeCell ref="AJ25:AJ26"/>
    <mergeCell ref="AK25:AK26"/>
    <mergeCell ref="AL25:AL26"/>
    <mergeCell ref="AM25:AM26"/>
    <mergeCell ref="AN25:AN26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数据结果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蒋雨航</cp:lastModifiedBy>
  <dcterms:created xsi:type="dcterms:W3CDTF">2025-09-08T04:06:00Z</dcterms:created>
  <dcterms:modified xsi:type="dcterms:W3CDTF">2025-09-16T08:54:14Z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5587F6B84C86423AB71D62577E90907A_12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