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zjzl2\Desktop\【奖助学金】2025奖学金评定\【研究生材料评审】通知\材料公示-第一轮\"/>
    </mc:Choice>
  </mc:AlternateContent>
  <xr:revisionPtr revIDLastSave="0" documentId="13_ncr:1_{93CD3F15-F1EE-47B8-904F-48576250F3ED}" xr6:coauthVersionLast="36" xr6:coauthVersionMax="36" xr10:uidLastSave="{00000000-0000-0000-0000-000000000000}"/>
  <bookViews>
    <workbookView xWindow="0" yWindow="0" windowWidth="18345" windowHeight="8055" xr2:uid="{00000000-000D-0000-FFFF-FFFF00000000}"/>
  </bookViews>
  <sheets>
    <sheet name="数据结果" sheetId="1" r:id="rId1"/>
  </sheets>
  <calcPr calcId="191029"/>
</workbook>
</file>

<file path=xl/calcChain.xml><?xml version="1.0" encoding="utf-8"?>
<calcChain xmlns="http://schemas.openxmlformats.org/spreadsheetml/2006/main">
  <c r="AE11" i="1" l="1"/>
  <c r="AE26" i="1"/>
  <c r="AE23" i="1"/>
  <c r="F26" i="1"/>
  <c r="F25" i="1"/>
  <c r="AE25" i="1" s="1"/>
  <c r="F24" i="1"/>
  <c r="AE24" i="1" s="1"/>
  <c r="F23" i="1"/>
  <c r="F22" i="1"/>
  <c r="AE22" i="1" s="1"/>
  <c r="F21" i="1"/>
  <c r="AE21" i="1" s="1"/>
  <c r="F14" i="1"/>
  <c r="AE14" i="1" s="1"/>
  <c r="F13" i="1"/>
  <c r="AE13" i="1" s="1"/>
  <c r="F11" i="1"/>
  <c r="F10" i="1"/>
  <c r="AE10" i="1" s="1"/>
  <c r="F9" i="1"/>
  <c r="AE9" i="1" s="1"/>
  <c r="F7" i="1"/>
  <c r="AE7" i="1" s="1"/>
  <c r="F6" i="1"/>
  <c r="AE6" i="1" s="1"/>
  <c r="F5" i="1"/>
  <c r="AE5" i="1" s="1"/>
  <c r="F4" i="1"/>
  <c r="AE4" i="1" s="1"/>
  <c r="F3" i="1"/>
  <c r="AE3" i="1" s="1"/>
</calcChain>
</file>

<file path=xl/sharedStrings.xml><?xml version="1.0" encoding="utf-8"?>
<sst xmlns="http://schemas.openxmlformats.org/spreadsheetml/2006/main" count="436" uniqueCount="103">
  <si>
    <t>姓名</t>
  </si>
  <si>
    <t>年级</t>
  </si>
  <si>
    <t>专业</t>
  </si>
  <si>
    <t>是否申请研究生国家奖学金</t>
  </si>
  <si>
    <t>已修GPA</t>
  </si>
  <si>
    <t>社会工作</t>
  </si>
  <si>
    <t/>
  </si>
  <si>
    <t>社会工作得分</t>
  </si>
  <si>
    <t>献血次数</t>
  </si>
  <si>
    <t>献血得分</t>
  </si>
  <si>
    <t>专业性竞赛</t>
  </si>
  <si>
    <t>竞赛得分</t>
  </si>
  <si>
    <t>荣誉称号</t>
  </si>
  <si>
    <t>荣誉得分</t>
  </si>
  <si>
    <t>论文</t>
  </si>
  <si>
    <t>论文得分</t>
  </si>
  <si>
    <t>导师评价</t>
  </si>
  <si>
    <t>总分</t>
  </si>
  <si>
    <t>任职起始日期</t>
  </si>
  <si>
    <t>任职终止时间</t>
  </si>
  <si>
    <t>担任社会工作情况</t>
  </si>
  <si>
    <t>证明人</t>
  </si>
  <si>
    <t>获奖时间</t>
  </si>
  <si>
    <t>比赛名称</t>
  </si>
  <si>
    <t>比赛类别</t>
  </si>
  <si>
    <t>获奖等级</t>
  </si>
  <si>
    <t>是否第一负责人</t>
  </si>
  <si>
    <t>荣誉称号名称</t>
  </si>
  <si>
    <t>论文题目</t>
  </si>
  <si>
    <t>发表刊物/会议名称</t>
  </si>
  <si>
    <t>刊物等级</t>
  </si>
  <si>
    <t>发表状态</t>
  </si>
  <si>
    <r>
      <rPr>
        <b/>
        <sz val="10"/>
        <color indexed="8"/>
        <rFont val="微软雅黑"/>
        <family val="2"/>
        <charset val="134"/>
      </rPr>
      <t>录用/发表时间</t>
    </r>
    <r>
      <rPr>
        <b/>
        <sz val="10"/>
        <color indexed="8"/>
        <rFont val="Arial"/>
        <family val="2"/>
      </rPr>
      <t xml:space="preserve">	</t>
    </r>
  </si>
  <si>
    <t>第几作者</t>
  </si>
  <si>
    <t>胡毅</t>
  </si>
  <si>
    <t>2024级硕士</t>
  </si>
  <si>
    <t>交通运输工程</t>
  </si>
  <si>
    <t>否</t>
  </si>
  <si>
    <t>史舒婧</t>
  </si>
  <si>
    <t>1</t>
  </si>
  <si>
    <t>2</t>
  </si>
  <si>
    <t>第二十届全国大学生交通运输科技大赛</t>
  </si>
  <si>
    <t>院B类赛事（全国赛）</t>
  </si>
  <si>
    <t>第三级别及其他</t>
  </si>
  <si>
    <t>是</t>
  </si>
  <si>
    <t>2024-2025学年校优秀团员</t>
  </si>
  <si>
    <t>李书涵</t>
  </si>
  <si>
    <t>全国大学生交通运输科技大赛</t>
  </si>
  <si>
    <t>第一级别</t>
  </si>
  <si>
    <t>李欣语</t>
  </si>
  <si>
    <t>交通运输工程硕士生党支部副书记</t>
  </si>
  <si>
    <t>The Proceedings of 2024 International Conference on Artificial Intelligence and Autonomous Transportation</t>
  </si>
  <si>
    <t>中文核心/EI会议</t>
  </si>
  <si>
    <t>发表</t>
  </si>
  <si>
    <t>马玉涵</t>
  </si>
  <si>
    <t>全国大学生市场调查与分析大赛</t>
  </si>
  <si>
    <t>中国集装箱多式联运研究热点及发展趋势</t>
  </si>
  <si>
    <t>交通信息与安全</t>
  </si>
  <si>
    <t>张云茜</t>
  </si>
  <si>
    <t>院研究生会部长团</t>
  </si>
  <si>
    <t>院研会</t>
  </si>
  <si>
    <t>DataSTAR大学生数智城市数据创新大赛</t>
  </si>
  <si>
    <t>其它赛事（全国赛）</t>
  </si>
  <si>
    <t>院研究生会主席团成员</t>
  </si>
  <si>
    <t>宗新凯</t>
  </si>
  <si>
    <t>船建24M003班 班长</t>
  </si>
  <si>
    <t>邹子豪</t>
  </si>
  <si>
    <t>郝瑞敏</t>
  </si>
  <si>
    <t>A308研究生工作室室长</t>
  </si>
  <si>
    <t>Transportation Research Board annual meeting</t>
  </si>
  <si>
    <t>其他</t>
  </si>
  <si>
    <t>船建学院研究生会学术部部长</t>
  </si>
  <si>
    <t>邹碧铖</t>
  </si>
  <si>
    <t>李嘉楠</t>
  </si>
  <si>
    <t>李倩冰</t>
  </si>
  <si>
    <t>第二届“中促杯”全国大学生英语词汇能力挑战赛</t>
  </si>
  <si>
    <t>第二级别</t>
  </si>
  <si>
    <t>A bibliometric analysis of the development of autonomous ships in inland waterway transport</t>
  </si>
  <si>
    <t>Frontiers in Marine Science</t>
  </si>
  <si>
    <t>其它SCI期刊（含C档期刊）</t>
  </si>
  <si>
    <t>2024华夏未来数字艺术大赛</t>
  </si>
  <si>
    <t>第四届全国青年创新翻译大赛</t>
  </si>
  <si>
    <t>2025第四届UNIPP全国大学生英语词汇大赛</t>
  </si>
  <si>
    <t>《英语世界》杯全国大学生英语词汇大赛</t>
  </si>
  <si>
    <t>第二届“中国故事大赛·双语中国”全国大学生英语词汇大赛</t>
  </si>
  <si>
    <t>“空英杯”全国大学生英语词汇能力挑战赛</t>
  </si>
  <si>
    <t>罗瑞雪</t>
  </si>
  <si>
    <t>王俊杰</t>
  </si>
  <si>
    <t>习一捷</t>
  </si>
  <si>
    <t>EI期刊</t>
  </si>
  <si>
    <t>录用</t>
  </si>
  <si>
    <t>肖平</t>
  </si>
  <si>
    <t>张婧</t>
  </si>
  <si>
    <t>袁思琪</t>
  </si>
  <si>
    <t>上海交通大学2024年秋季学期卓越助教</t>
  </si>
  <si>
    <t>学积分
加分</t>
    <phoneticPr fontId="7" type="noConversion"/>
  </si>
  <si>
    <r>
      <rPr>
        <sz val="10"/>
        <color rgb="FF000000"/>
        <rFont val="微软雅黑"/>
        <family val="2"/>
        <charset val="134"/>
      </rPr>
      <t>船建</t>
    </r>
    <r>
      <rPr>
        <sz val="10"/>
        <color rgb="FF000000"/>
        <rFont val="Calibri"/>
        <family val="2"/>
      </rPr>
      <t>24M003</t>
    </r>
    <r>
      <rPr>
        <sz val="10"/>
        <color rgb="FF000000"/>
        <rFont val="微软雅黑"/>
        <family val="2"/>
        <charset val="134"/>
      </rPr>
      <t xml:space="preserve">班团支书
</t>
    </r>
    <r>
      <rPr>
        <sz val="10"/>
        <color rgb="FF000000"/>
        <rFont val="Calibri"/>
        <family val="2"/>
      </rPr>
      <t>2425</t>
    </r>
    <r>
      <rPr>
        <sz val="10"/>
        <color rgb="FF000000"/>
        <rFont val="微软雅黑"/>
        <family val="2"/>
        <charset val="134"/>
      </rPr>
      <t>学年秋季团日活动优秀奖</t>
    </r>
    <phoneticPr fontId="7" type="noConversion"/>
  </si>
  <si>
    <t>蒋雨航</t>
    <phoneticPr fontId="7" type="noConversion"/>
  </si>
  <si>
    <t>Causal Analysis of Railway Accident Reports Based on Natural Language Processing</t>
    <phoneticPr fontId="7" type="noConversion"/>
  </si>
  <si>
    <t>Characterizing particle number emissions from container diesel trucks based on portable emission measurement systems</t>
    <phoneticPr fontId="7" type="noConversion"/>
  </si>
  <si>
    <t>Integrated Inventory Routing Optimization Using ALNS with Disruption Recovery</t>
    <phoneticPr fontId="7" type="noConversion"/>
  </si>
  <si>
    <t>2025 13th International Conference on Traffic and Logistic Engineering (ICTLE 2025)</t>
    <phoneticPr fontId="7" type="noConversion"/>
  </si>
  <si>
    <t>第三作者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</si>
</sst>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0_ "/>
    <numFmt numFmtId="177" formatCode="yyyy\-mm\-dd"/>
    <numFmt numFmtId="178" formatCode="0_ "/>
    <numFmt numFmtId="179" formatCode="0.00_);[Red]\(0.00\)"/>
  </numFmts>
  <fonts count="10" x14ac:knownFonts="1">
    <font>
      <sz val="11"/>
      <color indexed="8"/>
      <name val="宋体"/>
      <charset val="134"/>
      <scheme val="minor"/>
    </font>
    <font>
      <sz val="11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微软雅黑"/>
      <family val="2"/>
      <charset val="134"/>
    </font>
    <font>
      <b/>
      <sz val="10"/>
      <color indexed="8"/>
      <name val="Arial"/>
      <family val="2"/>
    </font>
    <font>
      <sz val="9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color rgb="FF000000"/>
      <name val="Calibr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9" fontId="0" fillId="0" borderId="0" xfId="0" applyNumberFormat="1" applyFont="1">
      <alignment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179" fontId="3" fillId="5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79" fontId="3" fillId="5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zoomScale="98" zoomScaleNormal="98"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D6" sqref="D6"/>
    </sheetView>
  </sheetViews>
  <sheetFormatPr defaultColWidth="25" defaultRowHeight="15" customHeight="1" x14ac:dyDescent="0.15"/>
  <cols>
    <col min="1" max="1" width="7.125" customWidth="1"/>
    <col min="2" max="2" width="10.25" customWidth="1"/>
    <col min="3" max="3" width="11.75" customWidth="1"/>
    <col min="4" max="4" width="22.25" customWidth="1"/>
    <col min="5" max="5" width="8.625" style="3" customWidth="1"/>
    <col min="6" max="6" width="10.625" customWidth="1"/>
    <col min="7" max="8" width="11.75" customWidth="1"/>
    <col min="9" max="9" width="30.625" customWidth="1"/>
    <col min="10" max="10" width="7.875" customWidth="1"/>
    <col min="11" max="11" width="10.625" customWidth="1"/>
    <col min="12" max="12" width="8" customWidth="1"/>
    <col min="13" max="13" width="10.625" customWidth="1"/>
    <col min="14" max="14" width="9.875" customWidth="1"/>
    <col min="15" max="15" width="30.625" customWidth="1"/>
    <col min="16" max="16" width="18.375" customWidth="1"/>
    <col min="17" max="18" width="13.625" customWidth="1"/>
    <col min="19" max="19" width="10.625" style="3" customWidth="1"/>
    <col min="20" max="20" width="10" customWidth="1"/>
    <col min="21" max="21" width="20.625" customWidth="1"/>
    <col min="22" max="22" width="10.625" customWidth="1"/>
    <col min="23" max="23" width="30.5" customWidth="1"/>
    <col min="24" max="24" width="32.875" customWidth="1"/>
    <col min="25" max="25" width="15.375" customWidth="1"/>
    <col min="26" max="26" width="8" customWidth="1"/>
    <col min="27" max="27" width="12.375" customWidth="1"/>
    <col min="28" max="28" width="8" customWidth="1"/>
    <col min="29" max="31" width="10.625" customWidth="1"/>
  </cols>
  <sheetData>
    <row r="1" spans="1:31" s="1" customFormat="1" ht="15" customHeight="1" x14ac:dyDescent="0.15">
      <c r="A1" s="37" t="s">
        <v>0</v>
      </c>
      <c r="B1" s="37" t="s">
        <v>1</v>
      </c>
      <c r="C1" s="37" t="s">
        <v>2</v>
      </c>
      <c r="D1" s="37" t="s">
        <v>3</v>
      </c>
      <c r="E1" s="47" t="s">
        <v>4</v>
      </c>
      <c r="F1" s="32" t="s">
        <v>95</v>
      </c>
      <c r="G1" s="37" t="s">
        <v>5</v>
      </c>
      <c r="H1" s="46"/>
      <c r="I1" s="46"/>
      <c r="J1" s="46"/>
      <c r="K1" s="48" t="s">
        <v>7</v>
      </c>
      <c r="L1" s="37" t="s">
        <v>8</v>
      </c>
      <c r="M1" s="32" t="s">
        <v>9</v>
      </c>
      <c r="N1" s="37" t="s">
        <v>10</v>
      </c>
      <c r="O1" s="46"/>
      <c r="P1" s="46"/>
      <c r="Q1" s="46"/>
      <c r="R1" s="46"/>
      <c r="S1" s="49" t="s">
        <v>11</v>
      </c>
      <c r="T1" s="37" t="s">
        <v>12</v>
      </c>
      <c r="U1" s="46"/>
      <c r="V1" s="32" t="s">
        <v>13</v>
      </c>
      <c r="W1" s="37" t="s">
        <v>14</v>
      </c>
      <c r="X1" s="46"/>
      <c r="Y1" s="46"/>
      <c r="Z1" s="46"/>
      <c r="AA1" s="46"/>
      <c r="AB1" s="46"/>
      <c r="AC1" s="32" t="s">
        <v>15</v>
      </c>
      <c r="AD1" s="32" t="s">
        <v>16</v>
      </c>
      <c r="AE1" s="29" t="s">
        <v>17</v>
      </c>
    </row>
    <row r="2" spans="1:31" s="1" customFormat="1" ht="15" customHeight="1" x14ac:dyDescent="0.15">
      <c r="A2" s="37" t="s">
        <v>6</v>
      </c>
      <c r="B2" s="37" t="s">
        <v>6</v>
      </c>
      <c r="C2" s="37" t="s">
        <v>6</v>
      </c>
      <c r="D2" s="37" t="s">
        <v>6</v>
      </c>
      <c r="E2" s="47"/>
      <c r="F2" s="32" t="s">
        <v>6</v>
      </c>
      <c r="G2" s="4" t="s">
        <v>18</v>
      </c>
      <c r="H2" s="4" t="s">
        <v>19</v>
      </c>
      <c r="I2" s="4" t="s">
        <v>20</v>
      </c>
      <c r="J2" s="4" t="s">
        <v>21</v>
      </c>
      <c r="K2" s="32" t="s">
        <v>6</v>
      </c>
      <c r="L2" s="37" t="s">
        <v>6</v>
      </c>
      <c r="M2" s="32" t="s">
        <v>6</v>
      </c>
      <c r="N2" s="4" t="s">
        <v>22</v>
      </c>
      <c r="O2" s="4" t="s">
        <v>23</v>
      </c>
      <c r="P2" s="4" t="s">
        <v>24</v>
      </c>
      <c r="Q2" s="4" t="s">
        <v>25</v>
      </c>
      <c r="R2" s="4" t="s">
        <v>26</v>
      </c>
      <c r="S2" s="49" t="s">
        <v>6</v>
      </c>
      <c r="T2" s="4" t="s">
        <v>22</v>
      </c>
      <c r="U2" s="4" t="s">
        <v>27</v>
      </c>
      <c r="V2" s="32" t="s">
        <v>6</v>
      </c>
      <c r="W2" s="4" t="s">
        <v>28</v>
      </c>
      <c r="X2" s="4" t="s">
        <v>29</v>
      </c>
      <c r="Y2" s="4" t="s">
        <v>30</v>
      </c>
      <c r="Z2" s="4" t="s">
        <v>31</v>
      </c>
      <c r="AA2" s="4" t="s">
        <v>32</v>
      </c>
      <c r="AB2" s="4" t="s">
        <v>33</v>
      </c>
      <c r="AC2" s="32" t="s">
        <v>6</v>
      </c>
      <c r="AD2" s="32" t="s">
        <v>6</v>
      </c>
      <c r="AE2" s="29" t="s">
        <v>6</v>
      </c>
    </row>
    <row r="3" spans="1:31" s="2" customFormat="1" ht="30" customHeight="1" x14ac:dyDescent="0.15">
      <c r="A3" s="5" t="s">
        <v>34</v>
      </c>
      <c r="B3" s="5" t="s">
        <v>35</v>
      </c>
      <c r="C3" s="5" t="s">
        <v>36</v>
      </c>
      <c r="D3" s="5" t="s">
        <v>37</v>
      </c>
      <c r="E3" s="6">
        <v>3.89</v>
      </c>
      <c r="F3" s="7">
        <f>E3*30</f>
        <v>116.7</v>
      </c>
      <c r="G3" s="9">
        <v>45565</v>
      </c>
      <c r="H3" s="9">
        <v>45901</v>
      </c>
      <c r="I3" s="13" t="s">
        <v>96</v>
      </c>
      <c r="J3" s="5" t="s">
        <v>38</v>
      </c>
      <c r="K3" s="14">
        <v>2</v>
      </c>
      <c r="L3" s="5" t="s">
        <v>39</v>
      </c>
      <c r="M3" s="14">
        <v>2</v>
      </c>
      <c r="N3" s="9">
        <v>45802</v>
      </c>
      <c r="O3" s="5" t="s">
        <v>41</v>
      </c>
      <c r="P3" s="5" t="s">
        <v>42</v>
      </c>
      <c r="Q3" s="5" t="s">
        <v>43</v>
      </c>
      <c r="R3" s="5" t="s">
        <v>44</v>
      </c>
      <c r="S3" s="11">
        <v>8</v>
      </c>
      <c r="T3" s="9">
        <v>45808</v>
      </c>
      <c r="U3" s="5" t="s">
        <v>45</v>
      </c>
      <c r="V3" s="14">
        <v>0</v>
      </c>
      <c r="W3" s="8" t="s">
        <v>6</v>
      </c>
      <c r="X3" s="8" t="s">
        <v>6</v>
      </c>
      <c r="Y3" s="8" t="s">
        <v>6</v>
      </c>
      <c r="Z3" s="8" t="s">
        <v>6</v>
      </c>
      <c r="AA3" s="8" t="s">
        <v>6</v>
      </c>
      <c r="AB3" s="8" t="s">
        <v>6</v>
      </c>
      <c r="AC3" s="14"/>
      <c r="AD3" s="12">
        <v>20</v>
      </c>
      <c r="AE3" s="20">
        <f>F3+K3+M3+S3+V3+AC3+AD3</f>
        <v>148.69999999999999</v>
      </c>
    </row>
    <row r="4" spans="1:31" s="2" customFormat="1" ht="15" customHeight="1" x14ac:dyDescent="0.15">
      <c r="A4" s="5" t="s">
        <v>46</v>
      </c>
      <c r="B4" s="5" t="s">
        <v>35</v>
      </c>
      <c r="C4" s="5" t="s">
        <v>36</v>
      </c>
      <c r="D4" s="5" t="s">
        <v>37</v>
      </c>
      <c r="E4" s="6">
        <v>3.93</v>
      </c>
      <c r="F4" s="7">
        <f>E4*30</f>
        <v>117.9</v>
      </c>
      <c r="G4" s="8" t="s">
        <v>6</v>
      </c>
      <c r="H4" s="8" t="s">
        <v>6</v>
      </c>
      <c r="I4" s="8" t="s">
        <v>6</v>
      </c>
      <c r="J4" s="8" t="s">
        <v>6</v>
      </c>
      <c r="K4" s="14"/>
      <c r="L4" s="8" t="s">
        <v>6</v>
      </c>
      <c r="M4" s="14"/>
      <c r="N4" s="9">
        <v>45802</v>
      </c>
      <c r="O4" s="5" t="s">
        <v>47</v>
      </c>
      <c r="P4" s="5" t="s">
        <v>42</v>
      </c>
      <c r="Q4" s="5" t="s">
        <v>48</v>
      </c>
      <c r="R4" s="5" t="s">
        <v>44</v>
      </c>
      <c r="S4" s="11">
        <v>15</v>
      </c>
      <c r="T4" s="8" t="s">
        <v>6</v>
      </c>
      <c r="U4" s="8" t="s">
        <v>6</v>
      </c>
      <c r="V4" s="14"/>
      <c r="W4" s="8" t="s">
        <v>6</v>
      </c>
      <c r="X4" s="8" t="s">
        <v>6</v>
      </c>
      <c r="Y4" s="8" t="s">
        <v>6</v>
      </c>
      <c r="Z4" s="8" t="s">
        <v>6</v>
      </c>
      <c r="AA4" s="8" t="s">
        <v>6</v>
      </c>
      <c r="AB4" s="8" t="s">
        <v>6</v>
      </c>
      <c r="AC4" s="14"/>
      <c r="AD4" s="12">
        <v>20</v>
      </c>
      <c r="AE4" s="20">
        <f t="shared" ref="AE4:AE6" si="0">F4+K4+M4+S4+V4+AC4+AD4</f>
        <v>152.9</v>
      </c>
    </row>
    <row r="5" spans="1:31" s="2" customFormat="1" ht="45" customHeight="1" x14ac:dyDescent="0.15">
      <c r="A5" s="5" t="s">
        <v>49</v>
      </c>
      <c r="B5" s="5" t="s">
        <v>35</v>
      </c>
      <c r="C5" s="5" t="s">
        <v>36</v>
      </c>
      <c r="D5" s="5" t="s">
        <v>44</v>
      </c>
      <c r="E5" s="6">
        <v>3.82</v>
      </c>
      <c r="F5" s="7">
        <f>E5*30</f>
        <v>114.6</v>
      </c>
      <c r="G5" s="9">
        <v>45547</v>
      </c>
      <c r="H5" s="9">
        <v>45912</v>
      </c>
      <c r="I5" s="15" t="s">
        <v>50</v>
      </c>
      <c r="J5" s="5" t="s">
        <v>38</v>
      </c>
      <c r="K5" s="14">
        <v>0</v>
      </c>
      <c r="L5" s="8" t="s">
        <v>6</v>
      </c>
      <c r="M5" s="14"/>
      <c r="N5" s="8" t="s">
        <v>6</v>
      </c>
      <c r="O5" s="8" t="s">
        <v>6</v>
      </c>
      <c r="P5" s="8" t="s">
        <v>6</v>
      </c>
      <c r="Q5" s="8" t="s">
        <v>6</v>
      </c>
      <c r="R5" s="8" t="s">
        <v>6</v>
      </c>
      <c r="S5" s="11"/>
      <c r="T5" s="8" t="s">
        <v>6</v>
      </c>
      <c r="U5" s="8" t="s">
        <v>6</v>
      </c>
      <c r="V5" s="14"/>
      <c r="W5" s="5" t="s">
        <v>98</v>
      </c>
      <c r="X5" s="5" t="s">
        <v>51</v>
      </c>
      <c r="Y5" s="5" t="s">
        <v>52</v>
      </c>
      <c r="Z5" s="5" t="s">
        <v>53</v>
      </c>
      <c r="AA5" s="9">
        <v>45744</v>
      </c>
      <c r="AB5" s="5" t="s">
        <v>39</v>
      </c>
      <c r="AC5" s="14">
        <v>5</v>
      </c>
      <c r="AD5" s="12">
        <v>20</v>
      </c>
      <c r="AE5" s="20">
        <f t="shared" si="0"/>
        <v>139.6</v>
      </c>
    </row>
    <row r="6" spans="1:31" s="2" customFormat="1" ht="15" customHeight="1" x14ac:dyDescent="0.15">
      <c r="A6" s="5" t="s">
        <v>54</v>
      </c>
      <c r="B6" s="5" t="s">
        <v>35</v>
      </c>
      <c r="C6" s="5" t="s">
        <v>36</v>
      </c>
      <c r="D6" s="5" t="s">
        <v>44</v>
      </c>
      <c r="E6" s="6">
        <v>3.93</v>
      </c>
      <c r="F6" s="7">
        <f>E6*30</f>
        <v>117.9</v>
      </c>
      <c r="G6" s="8" t="s">
        <v>6</v>
      </c>
      <c r="H6" s="8" t="s">
        <v>6</v>
      </c>
      <c r="I6" s="8" t="s">
        <v>6</v>
      </c>
      <c r="J6" s="8" t="s">
        <v>6</v>
      </c>
      <c r="K6" s="14"/>
      <c r="L6" s="8" t="s">
        <v>6</v>
      </c>
      <c r="M6" s="14"/>
      <c r="N6" s="9">
        <v>45796</v>
      </c>
      <c r="O6" s="5" t="s">
        <v>55</v>
      </c>
      <c r="P6" s="5" t="s">
        <v>42</v>
      </c>
      <c r="Q6" s="5" t="s">
        <v>48</v>
      </c>
      <c r="R6" s="5" t="s">
        <v>44</v>
      </c>
      <c r="S6" s="11">
        <v>15</v>
      </c>
      <c r="T6" s="8" t="s">
        <v>6</v>
      </c>
      <c r="U6" s="8" t="s">
        <v>6</v>
      </c>
      <c r="V6" s="14"/>
      <c r="W6" s="5" t="s">
        <v>56</v>
      </c>
      <c r="X6" s="5" t="s">
        <v>57</v>
      </c>
      <c r="Y6" s="5" t="s">
        <v>52</v>
      </c>
      <c r="Z6" s="5" t="s">
        <v>53</v>
      </c>
      <c r="AA6" s="9">
        <v>45660</v>
      </c>
      <c r="AB6" s="5" t="s">
        <v>39</v>
      </c>
      <c r="AC6" s="14">
        <v>5</v>
      </c>
      <c r="AD6" s="12">
        <v>20</v>
      </c>
      <c r="AE6" s="20">
        <f t="shared" si="0"/>
        <v>157.9</v>
      </c>
    </row>
    <row r="7" spans="1:31" s="2" customFormat="1" ht="15" customHeight="1" x14ac:dyDescent="0.15">
      <c r="A7" s="45" t="s">
        <v>58</v>
      </c>
      <c r="B7" s="45" t="s">
        <v>35</v>
      </c>
      <c r="C7" s="45" t="s">
        <v>36</v>
      </c>
      <c r="D7" s="45" t="s">
        <v>37</v>
      </c>
      <c r="E7" s="39">
        <v>3.92</v>
      </c>
      <c r="F7" s="42">
        <f>E7*30</f>
        <v>117.6</v>
      </c>
      <c r="G7" s="16">
        <v>45689</v>
      </c>
      <c r="H7" s="16">
        <v>45839</v>
      </c>
      <c r="I7" s="5" t="s">
        <v>59</v>
      </c>
      <c r="J7" s="5" t="s">
        <v>60</v>
      </c>
      <c r="K7" s="33">
        <v>0.5</v>
      </c>
      <c r="L7" s="38" t="s">
        <v>6</v>
      </c>
      <c r="M7" s="33"/>
      <c r="N7" s="26">
        <v>45846</v>
      </c>
      <c r="O7" s="23" t="s">
        <v>61</v>
      </c>
      <c r="P7" s="23" t="s">
        <v>62</v>
      </c>
      <c r="Q7" s="23" t="s">
        <v>43</v>
      </c>
      <c r="R7" s="23" t="s">
        <v>37</v>
      </c>
      <c r="S7" s="36">
        <v>0.5</v>
      </c>
      <c r="T7" s="21"/>
      <c r="U7" s="21"/>
      <c r="V7" s="33"/>
      <c r="W7" s="21"/>
      <c r="X7" s="21"/>
      <c r="Y7" s="21"/>
      <c r="Z7" s="21"/>
      <c r="AA7" s="21"/>
      <c r="AB7" s="21"/>
      <c r="AC7" s="33"/>
      <c r="AD7" s="34">
        <v>20</v>
      </c>
      <c r="AE7" s="30">
        <f>F7+K7+M7+S7+V7+AC7+AD7</f>
        <v>138.6</v>
      </c>
    </row>
    <row r="8" spans="1:31" s="2" customFormat="1" ht="15" customHeight="1" x14ac:dyDescent="0.15">
      <c r="A8" s="38" t="s">
        <v>6</v>
      </c>
      <c r="B8" s="38" t="s">
        <v>6</v>
      </c>
      <c r="C8" s="38" t="s">
        <v>6</v>
      </c>
      <c r="D8" s="38" t="s">
        <v>6</v>
      </c>
      <c r="E8" s="40"/>
      <c r="F8" s="43"/>
      <c r="G8" s="16">
        <v>45839</v>
      </c>
      <c r="H8" s="9">
        <v>45901</v>
      </c>
      <c r="I8" s="5" t="s">
        <v>63</v>
      </c>
      <c r="J8" s="5" t="s">
        <v>60</v>
      </c>
      <c r="K8" s="33"/>
      <c r="L8" s="38" t="s">
        <v>6</v>
      </c>
      <c r="M8" s="33"/>
      <c r="N8" s="28"/>
      <c r="O8" s="24"/>
      <c r="P8" s="24"/>
      <c r="Q8" s="24"/>
      <c r="R8" s="24"/>
      <c r="S8" s="36"/>
      <c r="T8" s="22"/>
      <c r="U8" s="22"/>
      <c r="V8" s="33"/>
      <c r="W8" s="22"/>
      <c r="X8" s="22"/>
      <c r="Y8" s="22"/>
      <c r="Z8" s="22"/>
      <c r="AA8" s="22"/>
      <c r="AB8" s="22"/>
      <c r="AC8" s="33"/>
      <c r="AD8" s="35" t="s">
        <v>6</v>
      </c>
      <c r="AE8" s="30"/>
    </row>
    <row r="9" spans="1:31" s="2" customFormat="1" ht="15" customHeight="1" x14ac:dyDescent="0.15">
      <c r="A9" s="5" t="s">
        <v>64</v>
      </c>
      <c r="B9" s="5" t="s">
        <v>35</v>
      </c>
      <c r="C9" s="5" t="s">
        <v>36</v>
      </c>
      <c r="D9" s="5" t="s">
        <v>37</v>
      </c>
      <c r="E9" s="6">
        <v>3.83</v>
      </c>
      <c r="F9" s="7">
        <f>E9*30</f>
        <v>114.9</v>
      </c>
      <c r="G9" s="9">
        <v>45555</v>
      </c>
      <c r="H9" s="9">
        <v>45906</v>
      </c>
      <c r="I9" s="5" t="s">
        <v>65</v>
      </c>
      <c r="J9" s="5" t="s">
        <v>38</v>
      </c>
      <c r="K9" s="14">
        <v>2</v>
      </c>
      <c r="L9" s="8" t="s">
        <v>6</v>
      </c>
      <c r="M9" s="14"/>
      <c r="N9" s="8" t="s">
        <v>6</v>
      </c>
      <c r="O9" s="8" t="s">
        <v>6</v>
      </c>
      <c r="P9" s="8" t="s">
        <v>6</v>
      </c>
      <c r="Q9" s="8" t="s">
        <v>6</v>
      </c>
      <c r="R9" s="8" t="s">
        <v>6</v>
      </c>
      <c r="S9" s="11"/>
      <c r="T9" s="8" t="s">
        <v>6</v>
      </c>
      <c r="U9" s="8" t="s">
        <v>6</v>
      </c>
      <c r="V9" s="14"/>
      <c r="W9" s="8" t="s">
        <v>6</v>
      </c>
      <c r="X9" s="8" t="s">
        <v>6</v>
      </c>
      <c r="Y9" s="8" t="s">
        <v>6</v>
      </c>
      <c r="Z9" s="8" t="s">
        <v>6</v>
      </c>
      <c r="AA9" s="8" t="s">
        <v>6</v>
      </c>
      <c r="AB9" s="8" t="s">
        <v>6</v>
      </c>
      <c r="AC9" s="14"/>
      <c r="AD9" s="12">
        <v>20</v>
      </c>
      <c r="AE9" s="20">
        <f>F9+K9+M9+S9+V9+AC9+AD9</f>
        <v>136.9</v>
      </c>
    </row>
    <row r="10" spans="1:31" s="2" customFormat="1" ht="15" customHeight="1" x14ac:dyDescent="0.15">
      <c r="A10" s="5" t="s">
        <v>66</v>
      </c>
      <c r="B10" s="5" t="s">
        <v>35</v>
      </c>
      <c r="C10" s="5" t="s">
        <v>36</v>
      </c>
      <c r="D10" s="5" t="s">
        <v>44</v>
      </c>
      <c r="E10" s="6">
        <v>3.86</v>
      </c>
      <c r="F10" s="7">
        <f>E10*30</f>
        <v>115.8</v>
      </c>
      <c r="G10" s="8" t="s">
        <v>6</v>
      </c>
      <c r="H10" s="8" t="s">
        <v>6</v>
      </c>
      <c r="I10" s="8" t="s">
        <v>6</v>
      </c>
      <c r="J10" s="8" t="s">
        <v>6</v>
      </c>
      <c r="K10" s="14"/>
      <c r="L10" s="5" t="s">
        <v>40</v>
      </c>
      <c r="M10" s="14">
        <v>4</v>
      </c>
      <c r="N10" s="8" t="s">
        <v>6</v>
      </c>
      <c r="O10" s="8" t="s">
        <v>6</v>
      </c>
      <c r="P10" s="8" t="s">
        <v>6</v>
      </c>
      <c r="Q10" s="8" t="s">
        <v>6</v>
      </c>
      <c r="R10" s="8" t="s">
        <v>6</v>
      </c>
      <c r="S10" s="11"/>
      <c r="T10" s="8" t="s">
        <v>6</v>
      </c>
      <c r="U10" s="8" t="s">
        <v>6</v>
      </c>
      <c r="V10" s="14"/>
      <c r="W10" s="8" t="s">
        <v>6</v>
      </c>
      <c r="X10" s="8" t="s">
        <v>6</v>
      </c>
      <c r="Y10" s="8" t="s">
        <v>6</v>
      </c>
      <c r="Z10" s="8" t="s">
        <v>6</v>
      </c>
      <c r="AA10" s="8" t="s">
        <v>6</v>
      </c>
      <c r="AB10" s="8" t="s">
        <v>6</v>
      </c>
      <c r="AC10" s="14"/>
      <c r="AD10" s="12">
        <v>20</v>
      </c>
      <c r="AE10" s="20">
        <f>F10+K10+M10+S10+V10+AC10+AD10</f>
        <v>139.80000000000001</v>
      </c>
    </row>
    <row r="11" spans="1:31" s="2" customFormat="1" ht="30" customHeight="1" x14ac:dyDescent="0.15">
      <c r="A11" s="45" t="s">
        <v>67</v>
      </c>
      <c r="B11" s="45" t="s">
        <v>35</v>
      </c>
      <c r="C11" s="45" t="s">
        <v>36</v>
      </c>
      <c r="D11" s="45" t="s">
        <v>37</v>
      </c>
      <c r="E11" s="39">
        <v>3.74</v>
      </c>
      <c r="F11" s="42">
        <f>E11*30</f>
        <v>112.2</v>
      </c>
      <c r="G11" s="16">
        <v>45707</v>
      </c>
      <c r="H11" s="9">
        <v>46072</v>
      </c>
      <c r="I11" s="5" t="s">
        <v>68</v>
      </c>
      <c r="J11" s="17" t="s">
        <v>97</v>
      </c>
      <c r="K11" s="33">
        <v>1.1599999999999999</v>
      </c>
      <c r="L11" s="38" t="s">
        <v>6</v>
      </c>
      <c r="M11" s="33"/>
      <c r="N11" s="21"/>
      <c r="O11" s="21"/>
      <c r="P11" s="21"/>
      <c r="Q11" s="21"/>
      <c r="R11" s="21"/>
      <c r="S11" s="36"/>
      <c r="T11" s="21" t="s">
        <v>6</v>
      </c>
      <c r="U11" s="21" t="s">
        <v>6</v>
      </c>
      <c r="V11" s="33"/>
      <c r="W11" s="23" t="s">
        <v>99</v>
      </c>
      <c r="X11" s="23" t="s">
        <v>69</v>
      </c>
      <c r="Y11" s="23" t="s">
        <v>70</v>
      </c>
      <c r="Z11" s="23" t="s">
        <v>53</v>
      </c>
      <c r="AA11" s="26">
        <v>45566</v>
      </c>
      <c r="AB11" s="23" t="s">
        <v>39</v>
      </c>
      <c r="AC11" s="33">
        <v>2</v>
      </c>
      <c r="AD11" s="34">
        <v>20</v>
      </c>
      <c r="AE11" s="30">
        <f>F11+K11+M11+S11+V11+AC11+AD11</f>
        <v>135.36000000000001</v>
      </c>
    </row>
    <row r="12" spans="1:31" s="2" customFormat="1" ht="15" customHeight="1" x14ac:dyDescent="0.15">
      <c r="A12" s="38" t="s">
        <v>6</v>
      </c>
      <c r="B12" s="38" t="s">
        <v>6</v>
      </c>
      <c r="C12" s="38" t="s">
        <v>6</v>
      </c>
      <c r="D12" s="38" t="s">
        <v>6</v>
      </c>
      <c r="E12" s="40"/>
      <c r="F12" s="43"/>
      <c r="G12" s="9">
        <v>45707</v>
      </c>
      <c r="H12" s="9">
        <v>45901</v>
      </c>
      <c r="I12" s="5" t="s">
        <v>71</v>
      </c>
      <c r="J12" s="5" t="s">
        <v>72</v>
      </c>
      <c r="K12" s="33"/>
      <c r="L12" s="38" t="s">
        <v>6</v>
      </c>
      <c r="M12" s="33"/>
      <c r="N12" s="22"/>
      <c r="O12" s="22"/>
      <c r="P12" s="22"/>
      <c r="Q12" s="22"/>
      <c r="R12" s="22"/>
      <c r="S12" s="36"/>
      <c r="T12" s="22"/>
      <c r="U12" s="22"/>
      <c r="V12" s="33"/>
      <c r="W12" s="24"/>
      <c r="X12" s="24"/>
      <c r="Y12" s="24"/>
      <c r="Z12" s="24"/>
      <c r="AA12" s="28"/>
      <c r="AB12" s="24"/>
      <c r="AC12" s="33"/>
      <c r="AD12" s="35" t="s">
        <v>6</v>
      </c>
      <c r="AE12" s="30"/>
    </row>
    <row r="13" spans="1:31" s="2" customFormat="1" ht="15" customHeight="1" x14ac:dyDescent="0.15">
      <c r="A13" s="5" t="s">
        <v>73</v>
      </c>
      <c r="B13" s="5" t="s">
        <v>35</v>
      </c>
      <c r="C13" s="5" t="s">
        <v>36</v>
      </c>
      <c r="D13" s="5" t="s">
        <v>37</v>
      </c>
      <c r="E13" s="6">
        <v>3.76</v>
      </c>
      <c r="F13" s="7">
        <f>E13*30</f>
        <v>112.8</v>
      </c>
      <c r="G13" s="8" t="s">
        <v>6</v>
      </c>
      <c r="H13" s="8" t="s">
        <v>6</v>
      </c>
      <c r="I13" s="8" t="s">
        <v>6</v>
      </c>
      <c r="J13" s="8" t="s">
        <v>6</v>
      </c>
      <c r="K13" s="14"/>
      <c r="L13" s="8" t="s">
        <v>6</v>
      </c>
      <c r="M13" s="14"/>
      <c r="N13" s="8" t="s">
        <v>6</v>
      </c>
      <c r="O13" s="8" t="s">
        <v>6</v>
      </c>
      <c r="P13" s="8" t="s">
        <v>6</v>
      </c>
      <c r="Q13" s="8" t="s">
        <v>6</v>
      </c>
      <c r="R13" s="8" t="s">
        <v>6</v>
      </c>
      <c r="S13" s="11"/>
      <c r="T13" s="8" t="s">
        <v>6</v>
      </c>
      <c r="U13" s="8" t="s">
        <v>6</v>
      </c>
      <c r="V13" s="14"/>
      <c r="W13" s="8" t="s">
        <v>6</v>
      </c>
      <c r="X13" s="8" t="s">
        <v>6</v>
      </c>
      <c r="Y13" s="8" t="s">
        <v>6</v>
      </c>
      <c r="Z13" s="8" t="s">
        <v>6</v>
      </c>
      <c r="AA13" s="8" t="s">
        <v>6</v>
      </c>
      <c r="AB13" s="8" t="s">
        <v>6</v>
      </c>
      <c r="AC13" s="14"/>
      <c r="AD13" s="12">
        <v>20</v>
      </c>
      <c r="AE13" s="20">
        <f>F13+K13+M13+S13+V13+AC13+AD13</f>
        <v>132.80000000000001</v>
      </c>
    </row>
    <row r="14" spans="1:31" s="2" customFormat="1" ht="30" customHeight="1" x14ac:dyDescent="0.15">
      <c r="A14" s="45" t="s">
        <v>74</v>
      </c>
      <c r="B14" s="45" t="s">
        <v>35</v>
      </c>
      <c r="C14" s="45" t="s">
        <v>36</v>
      </c>
      <c r="D14" s="45" t="s">
        <v>44</v>
      </c>
      <c r="E14" s="39">
        <v>3.71</v>
      </c>
      <c r="F14" s="42">
        <f>E14*30</f>
        <v>111.3</v>
      </c>
      <c r="G14" s="21"/>
      <c r="H14" s="21"/>
      <c r="I14" s="21"/>
      <c r="J14" s="21"/>
      <c r="K14" s="33"/>
      <c r="L14" s="38" t="s">
        <v>6</v>
      </c>
      <c r="M14" s="33"/>
      <c r="N14" s="9">
        <v>45748</v>
      </c>
      <c r="O14" s="5" t="s">
        <v>75</v>
      </c>
      <c r="P14" s="5" t="s">
        <v>62</v>
      </c>
      <c r="Q14" s="5" t="s">
        <v>76</v>
      </c>
      <c r="R14" s="5" t="s">
        <v>44</v>
      </c>
      <c r="S14" s="11">
        <v>2</v>
      </c>
      <c r="T14" s="21" t="s">
        <v>6</v>
      </c>
      <c r="U14" s="21" t="s">
        <v>6</v>
      </c>
      <c r="V14" s="33"/>
      <c r="W14" s="23" t="s">
        <v>77</v>
      </c>
      <c r="X14" s="23" t="s">
        <v>78</v>
      </c>
      <c r="Y14" s="23" t="s">
        <v>79</v>
      </c>
      <c r="Z14" s="23" t="s">
        <v>53</v>
      </c>
      <c r="AA14" s="26">
        <v>45861</v>
      </c>
      <c r="AB14" s="23" t="s">
        <v>40</v>
      </c>
      <c r="AC14" s="33">
        <v>10</v>
      </c>
      <c r="AD14" s="34">
        <v>20</v>
      </c>
      <c r="AE14" s="30">
        <f>F14+K14+M14+S14+S15+S16+S17+S18+S19+S20+V14+AC14+AD14</f>
        <v>156.30000000000001</v>
      </c>
    </row>
    <row r="15" spans="1:31" s="2" customFormat="1" ht="15" customHeight="1" x14ac:dyDescent="0.15">
      <c r="A15" s="38" t="s">
        <v>6</v>
      </c>
      <c r="B15" s="38" t="s">
        <v>6</v>
      </c>
      <c r="C15" s="38" t="s">
        <v>6</v>
      </c>
      <c r="D15" s="38" t="s">
        <v>6</v>
      </c>
      <c r="E15" s="41"/>
      <c r="F15" s="44"/>
      <c r="G15" s="31"/>
      <c r="H15" s="31"/>
      <c r="I15" s="31"/>
      <c r="J15" s="31"/>
      <c r="K15" s="33"/>
      <c r="L15" s="38" t="s">
        <v>6</v>
      </c>
      <c r="M15" s="33"/>
      <c r="N15" s="9">
        <v>45778</v>
      </c>
      <c r="O15" s="5" t="s">
        <v>80</v>
      </c>
      <c r="P15" s="5" t="s">
        <v>62</v>
      </c>
      <c r="Q15" s="5" t="s">
        <v>43</v>
      </c>
      <c r="R15" s="5" t="s">
        <v>44</v>
      </c>
      <c r="S15" s="11">
        <v>1</v>
      </c>
      <c r="T15" s="31"/>
      <c r="U15" s="31"/>
      <c r="V15" s="33"/>
      <c r="W15" s="25"/>
      <c r="X15" s="25"/>
      <c r="Y15" s="25"/>
      <c r="Z15" s="25"/>
      <c r="AA15" s="27"/>
      <c r="AB15" s="25"/>
      <c r="AC15" s="33"/>
      <c r="AD15" s="35" t="s">
        <v>6</v>
      </c>
      <c r="AE15" s="30"/>
    </row>
    <row r="16" spans="1:31" s="2" customFormat="1" ht="15" customHeight="1" x14ac:dyDescent="0.15">
      <c r="A16" s="38" t="s">
        <v>6</v>
      </c>
      <c r="B16" s="38" t="s">
        <v>6</v>
      </c>
      <c r="C16" s="38" t="s">
        <v>6</v>
      </c>
      <c r="D16" s="38" t="s">
        <v>6</v>
      </c>
      <c r="E16" s="41"/>
      <c r="F16" s="44"/>
      <c r="G16" s="31"/>
      <c r="H16" s="31"/>
      <c r="I16" s="31"/>
      <c r="J16" s="31"/>
      <c r="K16" s="33"/>
      <c r="L16" s="38" t="s">
        <v>6</v>
      </c>
      <c r="M16" s="33"/>
      <c r="N16" s="9">
        <v>45778</v>
      </c>
      <c r="O16" s="5" t="s">
        <v>81</v>
      </c>
      <c r="P16" s="5" t="s">
        <v>62</v>
      </c>
      <c r="Q16" s="5" t="s">
        <v>48</v>
      </c>
      <c r="R16" s="5" t="s">
        <v>44</v>
      </c>
      <c r="S16" s="11">
        <v>5</v>
      </c>
      <c r="T16" s="31"/>
      <c r="U16" s="31"/>
      <c r="V16" s="33"/>
      <c r="W16" s="25"/>
      <c r="X16" s="25"/>
      <c r="Y16" s="25"/>
      <c r="Z16" s="25"/>
      <c r="AA16" s="27"/>
      <c r="AB16" s="25"/>
      <c r="AC16" s="33"/>
      <c r="AD16" s="35" t="s">
        <v>6</v>
      </c>
      <c r="AE16" s="30"/>
    </row>
    <row r="17" spans="1:31" s="2" customFormat="1" ht="30" customHeight="1" x14ac:dyDescent="0.15">
      <c r="A17" s="38" t="s">
        <v>6</v>
      </c>
      <c r="B17" s="38" t="s">
        <v>6</v>
      </c>
      <c r="C17" s="38" t="s">
        <v>6</v>
      </c>
      <c r="D17" s="38" t="s">
        <v>6</v>
      </c>
      <c r="E17" s="41"/>
      <c r="F17" s="44"/>
      <c r="G17" s="31"/>
      <c r="H17" s="31"/>
      <c r="I17" s="31"/>
      <c r="J17" s="31"/>
      <c r="K17" s="33"/>
      <c r="L17" s="38" t="s">
        <v>6</v>
      </c>
      <c r="M17" s="33"/>
      <c r="N17" s="9">
        <v>45809</v>
      </c>
      <c r="O17" s="5" t="s">
        <v>82</v>
      </c>
      <c r="P17" s="5" t="s">
        <v>62</v>
      </c>
      <c r="Q17" s="5" t="s">
        <v>43</v>
      </c>
      <c r="R17" s="5" t="s">
        <v>44</v>
      </c>
      <c r="S17" s="11">
        <v>1</v>
      </c>
      <c r="T17" s="31"/>
      <c r="U17" s="31"/>
      <c r="V17" s="33"/>
      <c r="W17" s="25"/>
      <c r="X17" s="25"/>
      <c r="Y17" s="25"/>
      <c r="Z17" s="25"/>
      <c r="AA17" s="27"/>
      <c r="AB17" s="25"/>
      <c r="AC17" s="33"/>
      <c r="AD17" s="35" t="s">
        <v>6</v>
      </c>
      <c r="AE17" s="30"/>
    </row>
    <row r="18" spans="1:31" s="2" customFormat="1" ht="15" customHeight="1" x14ac:dyDescent="0.15">
      <c r="A18" s="38" t="s">
        <v>6</v>
      </c>
      <c r="B18" s="38" t="s">
        <v>6</v>
      </c>
      <c r="C18" s="38" t="s">
        <v>6</v>
      </c>
      <c r="D18" s="38" t="s">
        <v>6</v>
      </c>
      <c r="E18" s="41"/>
      <c r="F18" s="44"/>
      <c r="G18" s="31"/>
      <c r="H18" s="31"/>
      <c r="I18" s="31"/>
      <c r="J18" s="31"/>
      <c r="K18" s="33"/>
      <c r="L18" s="38" t="s">
        <v>6</v>
      </c>
      <c r="M18" s="33"/>
      <c r="N18" s="9">
        <v>45809</v>
      </c>
      <c r="O18" s="5" t="s">
        <v>83</v>
      </c>
      <c r="P18" s="5" t="s">
        <v>62</v>
      </c>
      <c r="Q18" s="5" t="s">
        <v>43</v>
      </c>
      <c r="R18" s="5" t="s">
        <v>44</v>
      </c>
      <c r="S18" s="11">
        <v>1</v>
      </c>
      <c r="T18" s="31"/>
      <c r="U18" s="31"/>
      <c r="V18" s="33"/>
      <c r="W18" s="25"/>
      <c r="X18" s="25"/>
      <c r="Y18" s="25"/>
      <c r="Z18" s="25"/>
      <c r="AA18" s="27"/>
      <c r="AB18" s="25"/>
      <c r="AC18" s="33"/>
      <c r="AD18" s="35" t="s">
        <v>6</v>
      </c>
      <c r="AE18" s="30"/>
    </row>
    <row r="19" spans="1:31" s="2" customFormat="1" ht="30" customHeight="1" x14ac:dyDescent="0.15">
      <c r="A19" s="38" t="s">
        <v>6</v>
      </c>
      <c r="B19" s="38" t="s">
        <v>6</v>
      </c>
      <c r="C19" s="38" t="s">
        <v>6</v>
      </c>
      <c r="D19" s="38" t="s">
        <v>6</v>
      </c>
      <c r="E19" s="41"/>
      <c r="F19" s="44"/>
      <c r="G19" s="31"/>
      <c r="H19" s="31"/>
      <c r="I19" s="31"/>
      <c r="J19" s="31"/>
      <c r="K19" s="33"/>
      <c r="L19" s="38" t="s">
        <v>6</v>
      </c>
      <c r="M19" s="33"/>
      <c r="N19" s="9">
        <v>45870</v>
      </c>
      <c r="O19" s="5" t="s">
        <v>84</v>
      </c>
      <c r="P19" s="5" t="s">
        <v>62</v>
      </c>
      <c r="Q19" s="5" t="s">
        <v>48</v>
      </c>
      <c r="R19" s="5" t="s">
        <v>44</v>
      </c>
      <c r="S19" s="11">
        <v>5</v>
      </c>
      <c r="T19" s="31"/>
      <c r="U19" s="31"/>
      <c r="V19" s="33"/>
      <c r="W19" s="25"/>
      <c r="X19" s="25"/>
      <c r="Y19" s="25"/>
      <c r="Z19" s="25"/>
      <c r="AA19" s="27"/>
      <c r="AB19" s="25"/>
      <c r="AC19" s="33"/>
      <c r="AD19" s="35" t="s">
        <v>6</v>
      </c>
      <c r="AE19" s="30"/>
    </row>
    <row r="20" spans="1:31" s="2" customFormat="1" ht="15" customHeight="1" x14ac:dyDescent="0.15">
      <c r="A20" s="38" t="s">
        <v>6</v>
      </c>
      <c r="B20" s="38" t="s">
        <v>6</v>
      </c>
      <c r="C20" s="38" t="s">
        <v>6</v>
      </c>
      <c r="D20" s="38" t="s">
        <v>6</v>
      </c>
      <c r="E20" s="40"/>
      <c r="F20" s="43"/>
      <c r="G20" s="22"/>
      <c r="H20" s="22"/>
      <c r="I20" s="22"/>
      <c r="J20" s="22"/>
      <c r="K20" s="33"/>
      <c r="L20" s="38" t="s">
        <v>6</v>
      </c>
      <c r="M20" s="33"/>
      <c r="N20" s="10">
        <v>45901</v>
      </c>
      <c r="O20" s="5" t="s">
        <v>85</v>
      </c>
      <c r="P20" s="5" t="s">
        <v>62</v>
      </c>
      <c r="Q20" s="5" t="s">
        <v>43</v>
      </c>
      <c r="R20" s="5" t="s">
        <v>44</v>
      </c>
      <c r="S20" s="11">
        <v>0</v>
      </c>
      <c r="T20" s="22"/>
      <c r="U20" s="22"/>
      <c r="V20" s="33"/>
      <c r="W20" s="24"/>
      <c r="X20" s="24"/>
      <c r="Y20" s="24"/>
      <c r="Z20" s="24"/>
      <c r="AA20" s="28"/>
      <c r="AB20" s="24"/>
      <c r="AC20" s="33"/>
      <c r="AD20" s="35" t="s">
        <v>6</v>
      </c>
      <c r="AE20" s="30"/>
    </row>
    <row r="21" spans="1:31" s="2" customFormat="1" ht="15" customHeight="1" x14ac:dyDescent="0.15">
      <c r="A21" s="5" t="s">
        <v>86</v>
      </c>
      <c r="B21" s="5" t="s">
        <v>35</v>
      </c>
      <c r="C21" s="5" t="s">
        <v>36</v>
      </c>
      <c r="D21" s="5" t="s">
        <v>37</v>
      </c>
      <c r="E21" s="6">
        <v>3.92</v>
      </c>
      <c r="F21" s="7">
        <f t="shared" ref="F21:F26" si="1">E21*30</f>
        <v>117.6</v>
      </c>
      <c r="G21" s="8" t="s">
        <v>6</v>
      </c>
      <c r="H21" s="8" t="s">
        <v>6</v>
      </c>
      <c r="I21" s="8" t="s">
        <v>6</v>
      </c>
      <c r="J21" s="8" t="s">
        <v>6</v>
      </c>
      <c r="K21" s="14"/>
      <c r="L21" s="5" t="s">
        <v>39</v>
      </c>
      <c r="M21" s="14">
        <v>2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  <c r="S21" s="11"/>
      <c r="T21" s="8" t="s">
        <v>6</v>
      </c>
      <c r="U21" s="8" t="s">
        <v>6</v>
      </c>
      <c r="V21" s="14"/>
      <c r="W21" s="8" t="s">
        <v>6</v>
      </c>
      <c r="X21" s="8" t="s">
        <v>6</v>
      </c>
      <c r="Y21" s="8" t="s">
        <v>6</v>
      </c>
      <c r="Z21" s="8" t="s">
        <v>6</v>
      </c>
      <c r="AA21" s="8" t="s">
        <v>6</v>
      </c>
      <c r="AB21" s="8" t="s">
        <v>6</v>
      </c>
      <c r="AC21" s="14"/>
      <c r="AD21" s="12">
        <v>20</v>
      </c>
      <c r="AE21" s="20">
        <f t="shared" ref="AE21:AE26" si="2">F21+K21+M21+S21+V21+AC21+AD21</f>
        <v>139.6</v>
      </c>
    </row>
    <row r="22" spans="1:31" s="2" customFormat="1" ht="15" customHeight="1" x14ac:dyDescent="0.15">
      <c r="A22" s="5" t="s">
        <v>87</v>
      </c>
      <c r="B22" s="5" t="s">
        <v>35</v>
      </c>
      <c r="C22" s="5" t="s">
        <v>36</v>
      </c>
      <c r="D22" s="5" t="s">
        <v>37</v>
      </c>
      <c r="E22" s="6">
        <v>3.3</v>
      </c>
      <c r="F22" s="7">
        <f t="shared" si="1"/>
        <v>99</v>
      </c>
      <c r="G22" s="8" t="s">
        <v>6</v>
      </c>
      <c r="H22" s="8" t="s">
        <v>6</v>
      </c>
      <c r="I22" s="8" t="s">
        <v>6</v>
      </c>
      <c r="J22" s="8" t="s">
        <v>6</v>
      </c>
      <c r="K22" s="14"/>
      <c r="L22" s="8" t="s">
        <v>6</v>
      </c>
      <c r="M22" s="14"/>
      <c r="N22" s="8" t="s">
        <v>6</v>
      </c>
      <c r="O22" s="8" t="s">
        <v>6</v>
      </c>
      <c r="P22" s="8" t="s">
        <v>6</v>
      </c>
      <c r="Q22" s="8" t="s">
        <v>6</v>
      </c>
      <c r="R22" s="8" t="s">
        <v>6</v>
      </c>
      <c r="S22" s="11"/>
      <c r="T22" s="8" t="s">
        <v>6</v>
      </c>
      <c r="U22" s="8" t="s">
        <v>6</v>
      </c>
      <c r="V22" s="14"/>
      <c r="W22" s="8" t="s">
        <v>6</v>
      </c>
      <c r="X22" s="8" t="s">
        <v>6</v>
      </c>
      <c r="Y22" s="8" t="s">
        <v>6</v>
      </c>
      <c r="Z22" s="8" t="s">
        <v>6</v>
      </c>
      <c r="AA22" s="8" t="s">
        <v>6</v>
      </c>
      <c r="AB22" s="8" t="s">
        <v>6</v>
      </c>
      <c r="AC22" s="14"/>
      <c r="AD22" s="12">
        <v>20</v>
      </c>
      <c r="AE22" s="20">
        <f t="shared" si="2"/>
        <v>119</v>
      </c>
    </row>
    <row r="23" spans="1:31" s="2" customFormat="1" ht="30" customHeight="1" x14ac:dyDescent="0.15">
      <c r="A23" s="5" t="s">
        <v>88</v>
      </c>
      <c r="B23" s="5" t="s">
        <v>35</v>
      </c>
      <c r="C23" s="5" t="s">
        <v>36</v>
      </c>
      <c r="D23" s="5" t="s">
        <v>37</v>
      </c>
      <c r="E23" s="6">
        <v>3.62</v>
      </c>
      <c r="F23" s="7">
        <f t="shared" si="1"/>
        <v>108.60000000000001</v>
      </c>
      <c r="G23" s="8" t="s">
        <v>6</v>
      </c>
      <c r="H23" s="8" t="s">
        <v>6</v>
      </c>
      <c r="I23" s="8" t="s">
        <v>6</v>
      </c>
      <c r="J23" s="8" t="s">
        <v>6</v>
      </c>
      <c r="K23" s="14"/>
      <c r="L23" s="8" t="s">
        <v>6</v>
      </c>
      <c r="M23" s="14"/>
      <c r="N23" s="9">
        <v>45802</v>
      </c>
      <c r="O23" s="5" t="s">
        <v>47</v>
      </c>
      <c r="P23" s="5" t="s">
        <v>42</v>
      </c>
      <c r="Q23" s="5" t="s">
        <v>48</v>
      </c>
      <c r="R23" s="5" t="s">
        <v>37</v>
      </c>
      <c r="S23" s="11">
        <v>3.75</v>
      </c>
      <c r="T23" s="8" t="s">
        <v>6</v>
      </c>
      <c r="U23" s="8" t="s">
        <v>6</v>
      </c>
      <c r="V23" s="14"/>
      <c r="W23" s="5" t="s">
        <v>100</v>
      </c>
      <c r="X23" s="5" t="s">
        <v>101</v>
      </c>
      <c r="Y23" s="5" t="s">
        <v>89</v>
      </c>
      <c r="Z23" s="5" t="s">
        <v>90</v>
      </c>
      <c r="AA23" s="9">
        <v>45831</v>
      </c>
      <c r="AB23" s="19" t="s">
        <v>102</v>
      </c>
      <c r="AC23" s="14">
        <v>0</v>
      </c>
      <c r="AD23" s="12">
        <v>20</v>
      </c>
      <c r="AE23" s="20">
        <f t="shared" si="2"/>
        <v>132.35000000000002</v>
      </c>
    </row>
    <row r="24" spans="1:31" s="2" customFormat="1" ht="15" customHeight="1" x14ac:dyDescent="0.15">
      <c r="A24" s="5" t="s">
        <v>91</v>
      </c>
      <c r="B24" s="5" t="s">
        <v>35</v>
      </c>
      <c r="C24" s="5" t="s">
        <v>36</v>
      </c>
      <c r="D24" s="5" t="s">
        <v>37</v>
      </c>
      <c r="E24" s="6">
        <v>3.86</v>
      </c>
      <c r="F24" s="7">
        <f t="shared" si="1"/>
        <v>115.8</v>
      </c>
      <c r="G24" s="8" t="s">
        <v>6</v>
      </c>
      <c r="H24" s="8" t="s">
        <v>6</v>
      </c>
      <c r="I24" s="8" t="s">
        <v>6</v>
      </c>
      <c r="J24" s="8" t="s">
        <v>6</v>
      </c>
      <c r="K24" s="14"/>
      <c r="L24" s="8" t="s">
        <v>6</v>
      </c>
      <c r="M24" s="14"/>
      <c r="N24" s="8" t="s">
        <v>6</v>
      </c>
      <c r="O24" s="8" t="s">
        <v>6</v>
      </c>
      <c r="P24" s="8" t="s">
        <v>6</v>
      </c>
      <c r="Q24" s="8" t="s">
        <v>6</v>
      </c>
      <c r="R24" s="8" t="s">
        <v>6</v>
      </c>
      <c r="S24" s="11"/>
      <c r="T24" s="8" t="s">
        <v>6</v>
      </c>
      <c r="U24" s="8" t="s">
        <v>6</v>
      </c>
      <c r="V24" s="14"/>
      <c r="W24" s="8" t="s">
        <v>6</v>
      </c>
      <c r="X24" s="8" t="s">
        <v>6</v>
      </c>
      <c r="Y24" s="8" t="s">
        <v>6</v>
      </c>
      <c r="Z24" s="8" t="s">
        <v>6</v>
      </c>
      <c r="AA24" s="8" t="s">
        <v>6</v>
      </c>
      <c r="AB24" s="8" t="s">
        <v>6</v>
      </c>
      <c r="AC24" s="14"/>
      <c r="AD24" s="12">
        <v>20</v>
      </c>
      <c r="AE24" s="20">
        <f t="shared" si="2"/>
        <v>135.80000000000001</v>
      </c>
    </row>
    <row r="25" spans="1:31" s="2" customFormat="1" ht="15" customHeight="1" x14ac:dyDescent="0.15">
      <c r="A25" s="5" t="s">
        <v>92</v>
      </c>
      <c r="B25" s="5" t="s">
        <v>35</v>
      </c>
      <c r="C25" s="5" t="s">
        <v>36</v>
      </c>
      <c r="D25" s="5" t="s">
        <v>37</v>
      </c>
      <c r="E25" s="6">
        <v>3.93</v>
      </c>
      <c r="F25" s="7">
        <f t="shared" si="1"/>
        <v>117.9</v>
      </c>
      <c r="G25" s="8" t="s">
        <v>6</v>
      </c>
      <c r="H25" s="8" t="s">
        <v>6</v>
      </c>
      <c r="I25" s="8" t="s">
        <v>6</v>
      </c>
      <c r="J25" s="8" t="s">
        <v>6</v>
      </c>
      <c r="K25" s="14"/>
      <c r="L25" s="8" t="s">
        <v>6</v>
      </c>
      <c r="M25" s="14"/>
      <c r="N25" s="8" t="s">
        <v>6</v>
      </c>
      <c r="O25" s="8" t="s">
        <v>6</v>
      </c>
      <c r="P25" s="8" t="s">
        <v>6</v>
      </c>
      <c r="Q25" s="8" t="s">
        <v>6</v>
      </c>
      <c r="R25" s="8" t="s">
        <v>6</v>
      </c>
      <c r="S25" s="11"/>
      <c r="T25" s="8" t="s">
        <v>6</v>
      </c>
      <c r="U25" s="8" t="s">
        <v>6</v>
      </c>
      <c r="V25" s="14"/>
      <c r="W25" s="8" t="s">
        <v>6</v>
      </c>
      <c r="X25" s="8" t="s">
        <v>6</v>
      </c>
      <c r="Y25" s="8" t="s">
        <v>6</v>
      </c>
      <c r="Z25" s="8" t="s">
        <v>6</v>
      </c>
      <c r="AA25" s="8" t="s">
        <v>6</v>
      </c>
      <c r="AB25" s="8" t="s">
        <v>6</v>
      </c>
      <c r="AC25" s="14"/>
      <c r="AD25" s="12">
        <v>20</v>
      </c>
      <c r="AE25" s="20">
        <f t="shared" si="2"/>
        <v>137.9</v>
      </c>
    </row>
    <row r="26" spans="1:31" s="2" customFormat="1" ht="30" customHeight="1" x14ac:dyDescent="0.15">
      <c r="A26" s="5" t="s">
        <v>93</v>
      </c>
      <c r="B26" s="5" t="s">
        <v>35</v>
      </c>
      <c r="C26" s="5" t="s">
        <v>36</v>
      </c>
      <c r="D26" s="5" t="s">
        <v>37</v>
      </c>
      <c r="E26" s="6">
        <v>3.88</v>
      </c>
      <c r="F26" s="7">
        <f t="shared" si="1"/>
        <v>116.39999999999999</v>
      </c>
      <c r="G26" s="8" t="s">
        <v>6</v>
      </c>
      <c r="H26" s="8" t="s">
        <v>6</v>
      </c>
      <c r="I26" s="8" t="s">
        <v>6</v>
      </c>
      <c r="J26" s="8" t="s">
        <v>6</v>
      </c>
      <c r="K26" s="14"/>
      <c r="L26" s="8" t="s">
        <v>6</v>
      </c>
      <c r="M26" s="14"/>
      <c r="N26" s="8" t="s">
        <v>6</v>
      </c>
      <c r="O26" s="8" t="s">
        <v>6</v>
      </c>
      <c r="P26" s="8" t="s">
        <v>6</v>
      </c>
      <c r="Q26" s="8" t="s">
        <v>6</v>
      </c>
      <c r="R26" s="8" t="s">
        <v>6</v>
      </c>
      <c r="S26" s="11"/>
      <c r="T26" s="9">
        <v>45717</v>
      </c>
      <c r="U26" s="5" t="s">
        <v>94</v>
      </c>
      <c r="V26" s="14">
        <v>0</v>
      </c>
      <c r="W26" s="8" t="s">
        <v>6</v>
      </c>
      <c r="X26" s="8" t="s">
        <v>6</v>
      </c>
      <c r="Y26" s="8" t="s">
        <v>6</v>
      </c>
      <c r="Z26" s="8" t="s">
        <v>6</v>
      </c>
      <c r="AA26" s="8" t="s">
        <v>6</v>
      </c>
      <c r="AB26" s="8" t="s">
        <v>6</v>
      </c>
      <c r="AC26" s="14"/>
      <c r="AD26" s="12">
        <v>20</v>
      </c>
      <c r="AE26" s="20">
        <f t="shared" si="2"/>
        <v>136.39999999999998</v>
      </c>
    </row>
    <row r="27" spans="1:31" ht="15" customHeight="1" x14ac:dyDescent="0.15">
      <c r="V27" s="18"/>
    </row>
  </sheetData>
  <mergeCells count="97">
    <mergeCell ref="G1:J1"/>
    <mergeCell ref="N1:R1"/>
    <mergeCell ref="T1:U1"/>
    <mergeCell ref="W1:AB1"/>
    <mergeCell ref="A1:A2"/>
    <mergeCell ref="B1:B2"/>
    <mergeCell ref="E1:E2"/>
    <mergeCell ref="K1:K2"/>
    <mergeCell ref="S1:S2"/>
    <mergeCell ref="B7:B8"/>
    <mergeCell ref="B11:B12"/>
    <mergeCell ref="B14:B20"/>
    <mergeCell ref="C1:C2"/>
    <mergeCell ref="C7:C8"/>
    <mergeCell ref="C11:C12"/>
    <mergeCell ref="C14:C20"/>
    <mergeCell ref="A7:A8"/>
    <mergeCell ref="A11:A12"/>
    <mergeCell ref="A14:A20"/>
    <mergeCell ref="E7:E8"/>
    <mergeCell ref="E11:E12"/>
    <mergeCell ref="E14:E20"/>
    <mergeCell ref="F1:F2"/>
    <mergeCell ref="F7:F8"/>
    <mergeCell ref="F11:F12"/>
    <mergeCell ref="F14:F20"/>
    <mergeCell ref="D1:D2"/>
    <mergeCell ref="D7:D8"/>
    <mergeCell ref="D11:D12"/>
    <mergeCell ref="D14:D20"/>
    <mergeCell ref="T14:T20"/>
    <mergeCell ref="M1:M2"/>
    <mergeCell ref="M7:M8"/>
    <mergeCell ref="M11:M12"/>
    <mergeCell ref="M14:M20"/>
    <mergeCell ref="K7:K8"/>
    <mergeCell ref="K11:K12"/>
    <mergeCell ref="K14:K20"/>
    <mergeCell ref="L1:L2"/>
    <mergeCell ref="L7:L8"/>
    <mergeCell ref="L11:L12"/>
    <mergeCell ref="L14:L20"/>
    <mergeCell ref="AE14:AE20"/>
    <mergeCell ref="G14:G20"/>
    <mergeCell ref="H14:H20"/>
    <mergeCell ref="I14:I20"/>
    <mergeCell ref="J14:J20"/>
    <mergeCell ref="N7:N8"/>
    <mergeCell ref="O7:O8"/>
    <mergeCell ref="P7:P8"/>
    <mergeCell ref="Q7:Q8"/>
    <mergeCell ref="R7:R8"/>
    <mergeCell ref="N11:N12"/>
    <mergeCell ref="O11:O12"/>
    <mergeCell ref="AC7:AC8"/>
    <mergeCell ref="AC11:AC12"/>
    <mergeCell ref="AC14:AC20"/>
    <mergeCell ref="AD7:AD8"/>
    <mergeCell ref="AD11:AD12"/>
    <mergeCell ref="AD14:AD20"/>
    <mergeCell ref="S7:S8"/>
    <mergeCell ref="S11:S12"/>
    <mergeCell ref="U14:U20"/>
    <mergeCell ref="V7:V8"/>
    <mergeCell ref="V11:V12"/>
    <mergeCell ref="V14:V20"/>
    <mergeCell ref="P11:P12"/>
    <mergeCell ref="Q11:Q12"/>
    <mergeCell ref="R11:R12"/>
    <mergeCell ref="T7:T8"/>
    <mergeCell ref="U7:U8"/>
    <mergeCell ref="T11:T12"/>
    <mergeCell ref="U11:U12"/>
    <mergeCell ref="AE1:AE2"/>
    <mergeCell ref="AE7:AE8"/>
    <mergeCell ref="AE11:AE12"/>
    <mergeCell ref="AC1:AC2"/>
    <mergeCell ref="AD1:AD2"/>
    <mergeCell ref="V1:V2"/>
    <mergeCell ref="AB7:AB8"/>
    <mergeCell ref="W7:W8"/>
    <mergeCell ref="X7:X8"/>
    <mergeCell ref="Y7:Y8"/>
    <mergeCell ref="Z7:Z8"/>
    <mergeCell ref="AA7:AA8"/>
    <mergeCell ref="AB11:AB12"/>
    <mergeCell ref="W14:W20"/>
    <mergeCell ref="X14:X20"/>
    <mergeCell ref="Y14:Y20"/>
    <mergeCell ref="Z14:Z20"/>
    <mergeCell ref="AA14:AA20"/>
    <mergeCell ref="AB14:AB20"/>
    <mergeCell ref="W11:W12"/>
    <mergeCell ref="X11:X12"/>
    <mergeCell ref="Y11:Y12"/>
    <mergeCell ref="Z11:Z12"/>
    <mergeCell ref="AA11:AA12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蒋雨航</cp:lastModifiedBy>
  <dcterms:created xsi:type="dcterms:W3CDTF">2025-09-08T04:07:00Z</dcterms:created>
  <dcterms:modified xsi:type="dcterms:W3CDTF">2025-09-16T08:52:19Z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3FA54411FC3E495E94B8AB458A561C3B_12</vt:lpwstr>
  </property>
  <property fmtid="{D5CDD505-2E9C-101B-9397-08002B2CF9AE}" pid="4" name="KSOProductBuildVer">
    <vt:lpwstr>2052-12.1.0.22529</vt:lpwstr>
  </property>
</Properties>
</file>