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zjzl2\Desktop\【奖助学金】2025奖学金评定\【研究生材料评审】通知\材料公示-第一轮\"/>
    </mc:Choice>
  </mc:AlternateContent>
  <xr:revisionPtr revIDLastSave="0" documentId="13_ncr:1_{6FBE675E-E382-4C76-8C25-782C9CC99F4E}" xr6:coauthVersionLast="36" xr6:coauthVersionMax="36" xr10:uidLastSave="{00000000-0000-0000-0000-000000000000}"/>
  <bookViews>
    <workbookView xWindow="0" yWindow="0" windowWidth="18345" windowHeight="8055" xr2:uid="{00000000-000D-0000-FFFF-FFFF00000000}"/>
  </bookViews>
  <sheets>
    <sheet name="数据结果" sheetId="1" r:id="rId1"/>
  </sheets>
  <calcPr calcId="191029"/>
</workbook>
</file>

<file path=xl/calcChain.xml><?xml version="1.0" encoding="utf-8"?>
<calcChain xmlns="http://schemas.openxmlformats.org/spreadsheetml/2006/main">
  <c r="AN34" i="1" l="1"/>
  <c r="AN32" i="1"/>
  <c r="AN31" i="1"/>
  <c r="AN29" i="1"/>
  <c r="AN27" i="1"/>
  <c r="AN26" i="1"/>
  <c r="AN25" i="1"/>
  <c r="AN23" i="1"/>
  <c r="AN22" i="1"/>
  <c r="AN21" i="1"/>
  <c r="AN19" i="1"/>
  <c r="AN14" i="1"/>
  <c r="AN15" i="1"/>
  <c r="AN16" i="1"/>
  <c r="AN17" i="1"/>
  <c r="AN18" i="1"/>
  <c r="AN13" i="1"/>
  <c r="AN12" i="1"/>
  <c r="AN11" i="1"/>
  <c r="AN10" i="1"/>
  <c r="AN9" i="1"/>
  <c r="AN7" i="1"/>
  <c r="AN4" i="1"/>
  <c r="AN3" i="1"/>
  <c r="U8" i="1" l="1"/>
  <c r="AN8" i="1" s="1"/>
</calcChain>
</file>

<file path=xl/sharedStrings.xml><?xml version="1.0" encoding="utf-8"?>
<sst xmlns="http://schemas.openxmlformats.org/spreadsheetml/2006/main" count="609" uniqueCount="163">
  <si>
    <t>姓名</t>
  </si>
  <si>
    <t>年级</t>
  </si>
  <si>
    <t>专业</t>
  </si>
  <si>
    <t>社会工作</t>
  </si>
  <si>
    <t/>
  </si>
  <si>
    <t>社会工作得分</t>
  </si>
  <si>
    <t>献血次数</t>
  </si>
  <si>
    <t>献血得分</t>
  </si>
  <si>
    <t>专业性竞赛</t>
  </si>
  <si>
    <t>竞赛得分</t>
  </si>
  <si>
    <t>社会实践</t>
  </si>
  <si>
    <t>实践得分</t>
  </si>
  <si>
    <t>荣誉称号</t>
  </si>
  <si>
    <t>荣誉得分</t>
  </si>
  <si>
    <t>专利</t>
  </si>
  <si>
    <t>专利得分</t>
  </si>
  <si>
    <t>论文</t>
  </si>
  <si>
    <t>论文得分</t>
  </si>
  <si>
    <t>导师评价</t>
  </si>
  <si>
    <t>总分</t>
  </si>
  <si>
    <t>任职起始日期</t>
  </si>
  <si>
    <t>任职终止时间</t>
  </si>
  <si>
    <t>担任社会工作情况</t>
  </si>
  <si>
    <t>证明人</t>
  </si>
  <si>
    <t>获奖时间</t>
  </si>
  <si>
    <t>比赛名称</t>
  </si>
  <si>
    <t>比赛类别</t>
  </si>
  <si>
    <t>获奖等级</t>
  </si>
  <si>
    <t>是否第一负责人</t>
  </si>
  <si>
    <t>奖项名称</t>
  </si>
  <si>
    <t>是否第一责任人</t>
  </si>
  <si>
    <t>荣誉称号名称</t>
  </si>
  <si>
    <t>专利名称</t>
  </si>
  <si>
    <t>申请公开号/授权公告号</t>
  </si>
  <si>
    <t>申请公布日/授权公告日</t>
  </si>
  <si>
    <t>专利类别</t>
  </si>
  <si>
    <t>第几作者</t>
  </si>
  <si>
    <t>专利状态</t>
  </si>
  <si>
    <t>论文题目</t>
  </si>
  <si>
    <t>发表刊物/会议名称</t>
  </si>
  <si>
    <t>刊物等级</t>
  </si>
  <si>
    <t>发表状态</t>
  </si>
  <si>
    <r>
      <rPr>
        <b/>
        <sz val="10"/>
        <color indexed="8"/>
        <rFont val="微软雅黑"/>
        <family val="2"/>
        <charset val="134"/>
      </rPr>
      <t>录用/发表时间</t>
    </r>
    <r>
      <rPr>
        <b/>
        <sz val="10"/>
        <color indexed="8"/>
        <rFont val="Arial"/>
        <family val="2"/>
      </rPr>
      <t xml:space="preserve">	</t>
    </r>
  </si>
  <si>
    <t>柴弋涵</t>
  </si>
  <si>
    <t>2023级硕士</t>
  </si>
  <si>
    <t>土木工程</t>
  </si>
  <si>
    <t>Soil Dynamics and Earthquake Engineering</t>
  </si>
  <si>
    <t>B档期刊</t>
  </si>
  <si>
    <t>发表</t>
  </si>
  <si>
    <t>1</t>
  </si>
  <si>
    <t>龚智超</t>
  </si>
  <si>
    <t>院研究生会学术部部长</t>
  </si>
  <si>
    <t>邹碧铖</t>
  </si>
  <si>
    <t>Engineering Structures</t>
  </si>
  <si>
    <t>A档期刊</t>
  </si>
  <si>
    <t>Thin-Walled Structures</t>
  </si>
  <si>
    <t>2</t>
  </si>
  <si>
    <t>黄国朔</t>
  </si>
  <si>
    <t>团支书</t>
  </si>
  <si>
    <t>院团委</t>
  </si>
  <si>
    <t>PHYSICS OF FLUIDS</t>
  </si>
  <si>
    <t>金秋雨</t>
  </si>
  <si>
    <t>“知行杯”上海市大学生社会实践大赛一等奖</t>
  </si>
  <si>
    <t>省部级-第二级别</t>
  </si>
  <si>
    <t>否</t>
  </si>
  <si>
    <t>库得热提·肖克来提</t>
  </si>
  <si>
    <t>一种多偏移距微阵列板波成像的地连墙检测系统及方法</t>
  </si>
  <si>
    <t>CN118958390A</t>
  </si>
  <si>
    <t>发明专利</t>
  </si>
  <si>
    <t>授权</t>
  </si>
  <si>
    <t>林坤贤</t>
  </si>
  <si>
    <t>林炜</t>
  </si>
  <si>
    <t>AIAA Journal</t>
  </si>
  <si>
    <t>录用</t>
  </si>
  <si>
    <t>牟新宇</t>
  </si>
  <si>
    <t>Cement and Concrete Composites</t>
  </si>
  <si>
    <t>潘阳</t>
  </si>
  <si>
    <t>邵逸骁</t>
  </si>
  <si>
    <t>班长</t>
  </si>
  <si>
    <t>史舒婧</t>
  </si>
  <si>
    <t>王鑫宇</t>
  </si>
  <si>
    <t>土木工程系硕士生第一党支部书记</t>
  </si>
  <si>
    <t>杨泽雄</t>
  </si>
  <si>
    <t>Ocean Engineering</t>
  </si>
  <si>
    <t>伊力亚尔·吐尔逊买买提</t>
  </si>
  <si>
    <t>International Journal of Fatigue</t>
  </si>
  <si>
    <t>张新宇</t>
  </si>
  <si>
    <t>一种光伏支架檩条与斜梁的快速连接结构</t>
  </si>
  <si>
    <t>202411474709.5</t>
  </si>
  <si>
    <t>其他</t>
  </si>
  <si>
    <t>Journal of Structural Engineering, ASCE</t>
  </si>
  <si>
    <t>院B类赛事（全国赛）</t>
  </si>
  <si>
    <t>第二级别</t>
  </si>
  <si>
    <t>中文核心/EI会议</t>
  </si>
  <si>
    <t>方震</t>
  </si>
  <si>
    <t>碱激发粉煤灰矿渣胶凝体系反应产物识别和分类方法</t>
  </si>
  <si>
    <t>CN119399123A</t>
  </si>
  <si>
    <t>实质审查的生效</t>
  </si>
  <si>
    <t>基于BSE-EDS的微观物相分布组成分析软件V1.0(无)</t>
  </si>
  <si>
    <t>2025SR0138134</t>
  </si>
  <si>
    <t>软件著作权</t>
  </si>
  <si>
    <t>黄磊</t>
  </si>
  <si>
    <t>全国大学生OpenBIM竞赛</t>
  </si>
  <si>
    <t>是</t>
  </si>
  <si>
    <t>International Journal for Numerical and Analytical Methods in Geomechanics</t>
  </si>
  <si>
    <t>汪清远</t>
  </si>
  <si>
    <t>高等学校钢结构创新竞赛</t>
  </si>
  <si>
    <t>汪玉杰</t>
  </si>
  <si>
    <t>A508室长</t>
  </si>
  <si>
    <t>蒋雨航</t>
  </si>
  <si>
    <t>第五届全国大学生OpenBIM竞赛</t>
  </si>
  <si>
    <t>第三级别及其他</t>
  </si>
  <si>
    <t>上海交通大学学生社会实践</t>
  </si>
  <si>
    <t>第五届上海市大学生实验室安全知识竞赛团体赛</t>
  </si>
  <si>
    <t>易钰奇</t>
  </si>
  <si>
    <r>
      <rPr>
        <sz val="10"/>
        <color rgb="FF000000"/>
        <rFont val="宋体"/>
        <family val="3"/>
        <charset val="134"/>
      </rPr>
      <t>院</t>
    </r>
    <r>
      <rPr>
        <sz val="10"/>
        <color rgb="FF000000"/>
        <rFont val="Calibri"/>
        <family val="2"/>
      </rPr>
      <t>B</t>
    </r>
    <r>
      <rPr>
        <sz val="10"/>
        <color rgb="FF000000"/>
        <rFont val="宋体"/>
        <family val="3"/>
        <charset val="134"/>
      </rPr>
      <t>类赛事（全国赛）</t>
    </r>
  </si>
  <si>
    <t>国产G类膜材双轴力学性能及参数特征</t>
  </si>
  <si>
    <t>建筑材料学报</t>
  </si>
  <si>
    <t>EI期刊</t>
  </si>
  <si>
    <t>尹键瑜</t>
  </si>
  <si>
    <t>赵璞璇</t>
  </si>
  <si>
    <t>23M008班级班长</t>
  </si>
  <si>
    <t>上海交通大学三好学生</t>
  </si>
  <si>
    <t>考虑裂缝摩阻效应的单元劈裂法及其在水力压裂模拟中的应用</t>
  </si>
  <si>
    <t>计算力学学报</t>
  </si>
  <si>
    <t>木兰楼a402室长</t>
  </si>
  <si>
    <t>周卓</t>
  </si>
  <si>
    <t>European Journal of Environmental and Civil Engineering</t>
  </si>
  <si>
    <t>其它SCI期刊（含C档期刊）</t>
  </si>
  <si>
    <t>Construction and Building Materials</t>
  </si>
  <si>
    <t>宋金书</t>
  </si>
  <si>
    <t>周豪</t>
  </si>
  <si>
    <t>庞家宝</t>
  </si>
  <si>
    <t>23M009班级学习委员</t>
  </si>
  <si>
    <t>三好学生</t>
  </si>
  <si>
    <t>防护工程</t>
  </si>
  <si>
    <t>2025 4th International Conference on  Advanced Materials and Equipment Manufacturing</t>
  </si>
  <si>
    <t>李致远</t>
  </si>
  <si>
    <t>一种基于现场电参数的砂土损伤本构模型构建方法</t>
  </si>
  <si>
    <t>基于岩溶空间重构模型的隧道涌水量预测</t>
  </si>
  <si>
    <t>工程地质学报</t>
  </si>
  <si>
    <r>
      <rPr>
        <sz val="10"/>
        <color rgb="FF000000"/>
        <rFont val="微软雅黑"/>
        <family val="2"/>
        <charset val="134"/>
      </rPr>
      <t>应为“院</t>
    </r>
    <r>
      <rPr>
        <sz val="10"/>
        <color rgb="FF000000"/>
        <rFont val="Calibri"/>
        <family val="2"/>
      </rPr>
      <t>B</t>
    </r>
    <r>
      <rPr>
        <sz val="10"/>
        <color rgb="FF000000"/>
        <rFont val="微软雅黑"/>
        <family val="2"/>
        <charset val="134"/>
      </rPr>
      <t>类赛事”</t>
    </r>
    <phoneticPr fontId="7" type="noConversion"/>
  </si>
  <si>
    <t>应为“其它（市赛）”</t>
    <phoneticPr fontId="7" type="noConversion"/>
  </si>
  <si>
    <t>应为“否”</t>
    <phoneticPr fontId="7" type="noConversion"/>
  </si>
  <si>
    <t>应为“校级”</t>
    <phoneticPr fontId="7" type="noConversion"/>
  </si>
  <si>
    <t>应为
实质审查的生效</t>
    <phoneticPr fontId="7" type="noConversion"/>
  </si>
  <si>
    <t>CN118940520A</t>
    <phoneticPr fontId="7" type="noConversion"/>
  </si>
  <si>
    <t>Dynamic response of hybrid foundation for jack-up platform on sandy seabed under horizontal cyclic loading</t>
    <phoneticPr fontId="7" type="noConversion"/>
  </si>
  <si>
    <t>Post-fire tensile behavior of wire arc additively manufactured duplex stainless steel plates</t>
    <phoneticPr fontId="7" type="noConversion"/>
  </si>
  <si>
    <t>Material properties of wire arc additively manufactured austenitic stainless steels after exposure to elevated temperatures</t>
    <phoneticPr fontId="7" type="noConversion"/>
  </si>
  <si>
    <t>Tensile behavior of Q890 and Q960 high-strength steel butt joints after corrosion</t>
    <phoneticPr fontId="7" type="noConversion"/>
  </si>
  <si>
    <t>Aerodynamic forces and flows around a wall-mounted body in typhoon boundary layers</t>
    <phoneticPr fontId="7" type="noConversion"/>
  </si>
  <si>
    <t>Numerical Investigation on Circumferentially-Arranged Combination Plasma Synthetic  Jets for Shock-Wave Drag Reduction.</t>
    <phoneticPr fontId="7" type="noConversion"/>
  </si>
  <si>
    <t>A novel deep learning method for automated microcrack segmentation in  cement-based materials</t>
    <phoneticPr fontId="7" type="noConversion"/>
  </si>
  <si>
    <t>Experimental investigation and predictive model on tensile behavior of corroded high-strength steel and butt-welded connections</t>
    <phoneticPr fontId="7" type="noConversion"/>
  </si>
  <si>
    <t>A novel optimization framework of joint evolving extreme-aimed probabilistic modeling for wind speed and significant wave height</t>
    <phoneticPr fontId="7" type="noConversion"/>
  </si>
  <si>
    <t>Predicting fatigue slip and fatigue life of FRP rebar-concrete bonds using tree-based and theory-informed learning models</t>
    <phoneticPr fontId="7" type="noConversion"/>
  </si>
  <si>
    <t>Web crippling resistance of cold-formed steel Z-sections under different flange conditions</t>
    <phoneticPr fontId="7" type="noConversion"/>
  </si>
  <si>
    <t>A Novel Three-Dimensional Analytical Model for the Thermomechanical Responses of Energy Piles and the Surrounding Soil Based on Thermoelastic Theory</t>
    <phoneticPr fontId="7" type="noConversion"/>
  </si>
  <si>
    <t>Effect of calcium sulphoaluminate cement on  the early strength of one-part fly ash/slag-based  geopolymers</t>
    <phoneticPr fontId="7" type="noConversion"/>
  </si>
  <si>
    <t>Ultra-low clinker cementitious binders with enhanced early strength via Ca  (OH)2 and calcium formate activation</t>
    <phoneticPr fontId="7" type="noConversion"/>
  </si>
  <si>
    <t>局城共振型栅格夹层超结构的带隙计算分析</t>
    <phoneticPr fontId="7" type="noConversion"/>
  </si>
  <si>
    <t>Parameter-Based Protection Research for Critical Facilities in Nuclear  Power Plants Against Secondary Disasters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</si>
</sst>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76" formatCode="0.00_ "/>
    <numFmt numFmtId="177" formatCode="yyyy\-mm\-dd"/>
    <numFmt numFmtId="178" formatCode="0_ "/>
    <numFmt numFmtId="179" formatCode="0.00_);[Red]\(0.00\)"/>
    <numFmt numFmtId="180" formatCode="0.0_);[Red]\(0.0\)"/>
    <numFmt numFmtId="181" formatCode="0_);[Red]\(0\)"/>
  </numFmts>
  <fonts count="10" x14ac:knownFonts="1">
    <font>
      <sz val="11"/>
      <color indexed="8"/>
      <name val="宋体"/>
      <charset val="134"/>
      <scheme val="minor"/>
    </font>
    <font>
      <sz val="11"/>
      <color indexed="8"/>
      <name val="微软雅黑"/>
      <family val="2"/>
      <charset val="134"/>
    </font>
    <font>
      <b/>
      <sz val="10"/>
      <color indexed="8"/>
      <name val="微软雅黑"/>
      <family val="2"/>
      <charset val="134"/>
    </font>
    <font>
      <sz val="10"/>
      <color indexed="8"/>
      <name val="Calibri"/>
      <family val="2"/>
    </font>
    <font>
      <sz val="10"/>
      <color rgb="FF000000"/>
      <name val="宋体"/>
      <family val="3"/>
      <charset val="134"/>
    </font>
    <font>
      <b/>
      <sz val="10"/>
      <color indexed="8"/>
      <name val="Arial"/>
      <family val="2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  <font>
      <sz val="10"/>
      <color rgb="FF000000"/>
      <name val="微软雅黑"/>
      <family val="2"/>
      <charset val="134"/>
    </font>
    <font>
      <sz val="10"/>
      <color rgb="FF000000"/>
      <name val="Calibri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 applyFont="1">
      <alignment vertical="center"/>
    </xf>
    <xf numFmtId="0" fontId="1" fillId="0" borderId="0" xfId="0" applyFont="1">
      <alignment vertical="center"/>
    </xf>
    <xf numFmtId="176" fontId="0" fillId="0" borderId="0" xfId="0" applyNumberFormat="1" applyFo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8" fontId="3" fillId="3" borderId="1" xfId="0" applyNumberFormat="1" applyFont="1" applyFill="1" applyBorder="1" applyAlignment="1">
      <alignment horizontal="center" vertical="center" wrapText="1"/>
    </xf>
    <xf numFmtId="179" fontId="3" fillId="3" borderId="1" xfId="0" applyNumberFormat="1" applyFont="1" applyFill="1" applyBorder="1" applyAlignment="1">
      <alignment horizontal="center" vertical="center" wrapText="1"/>
    </xf>
    <xf numFmtId="181" fontId="3" fillId="3" borderId="1" xfId="0" applyNumberFormat="1" applyFont="1" applyFill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179" fontId="3" fillId="4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9" fillId="5" borderId="2" xfId="0" applyNumberFormat="1" applyFont="1" applyFill="1" applyBorder="1" applyAlignment="1">
      <alignment horizontal="center" vertical="center" wrapText="1"/>
    </xf>
    <xf numFmtId="49" fontId="9" fillId="5" borderId="4" xfId="0" applyNumberFormat="1" applyFont="1" applyFill="1" applyBorder="1" applyAlignment="1">
      <alignment horizontal="center" vertical="center" wrapText="1"/>
    </xf>
    <xf numFmtId="49" fontId="8" fillId="5" borderId="2" xfId="0" applyNumberFormat="1" applyFont="1" applyFill="1" applyBorder="1" applyAlignment="1">
      <alignment horizontal="center" vertical="center" wrapText="1"/>
    </xf>
    <xf numFmtId="49" fontId="8" fillId="5" borderId="4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17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180" fontId="3" fillId="4" borderId="1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79" fontId="3" fillId="3" borderId="1" xfId="0" applyNumberFormat="1" applyFont="1" applyFill="1" applyBorder="1" applyAlignment="1">
      <alignment horizontal="center" vertical="center" wrapText="1"/>
    </xf>
    <xf numFmtId="178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81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179" fontId="4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0" xfId="0" applyFont="1">
      <alignment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4"/>
  <sheetViews>
    <sheetView tabSelected="1" zoomScaleNormal="100" workbookViewId="0">
      <pane xSplit="3" ySplit="2" topLeftCell="D3" activePane="bottomRight" state="frozen"/>
      <selection pane="topRight" activeCell="F1" sqref="F1"/>
      <selection pane="bottomLeft" activeCell="A3" sqref="A3"/>
      <selection pane="bottomRight" activeCell="E4" sqref="E4:E6"/>
    </sheetView>
  </sheetViews>
  <sheetFormatPr defaultColWidth="25" defaultRowHeight="13.5" x14ac:dyDescent="0.15"/>
  <cols>
    <col min="1" max="1" width="20.125" customWidth="1"/>
    <col min="2" max="2" width="10.5" customWidth="1"/>
    <col min="3" max="3" width="8.375" customWidth="1"/>
    <col min="4" max="5" width="12.125" customWidth="1"/>
    <col min="6" max="6" width="29.125" customWidth="1"/>
    <col min="7" max="7" width="9.375" customWidth="1"/>
    <col min="8" max="8" width="10.125" customWidth="1"/>
    <col min="9" max="9" width="8" customWidth="1"/>
    <col min="10" max="10" width="10.625" customWidth="1"/>
    <col min="11" max="11" width="9.5" customWidth="1"/>
    <col min="12" max="12" width="30.625" customWidth="1"/>
    <col min="13" max="13" width="18.625" customWidth="1"/>
    <col min="14" max="15" width="13.125" customWidth="1"/>
    <col min="16" max="16" width="10.25" style="2" customWidth="1"/>
    <col min="17" max="17" width="9.5" customWidth="1"/>
    <col min="18" max="18" width="25.625" customWidth="1"/>
    <col min="19" max="19" width="13.75" customWidth="1"/>
    <col min="20" max="20" width="13.125" customWidth="1"/>
    <col min="21" max="21" width="10.625" style="2" customWidth="1"/>
    <col min="22" max="22" width="9.5" customWidth="1"/>
    <col min="23" max="23" width="25.625" customWidth="1"/>
    <col min="24" max="24" width="10.625" customWidth="1"/>
    <col min="25" max="25" width="24" customWidth="1"/>
    <col min="26" max="27" width="19.375" customWidth="1"/>
    <col min="28" max="28" width="9.625" customWidth="1"/>
    <col min="29" max="29" width="8" customWidth="1"/>
    <col min="30" max="30" width="13.125" customWidth="1"/>
    <col min="31" max="31" width="11.875" customWidth="1"/>
    <col min="32" max="32" width="30.625" customWidth="1"/>
    <col min="33" max="33" width="25.625" customWidth="1"/>
    <col min="34" max="34" width="23" customWidth="1"/>
    <col min="35" max="35" width="8.375" customWidth="1"/>
    <col min="36" max="36" width="13" customWidth="1"/>
    <col min="37" max="37" width="8.375" customWidth="1"/>
    <col min="38" max="38" width="10.625" customWidth="1"/>
    <col min="39" max="39" width="13" customWidth="1"/>
    <col min="40" max="40" width="7.5" customWidth="1"/>
  </cols>
  <sheetData>
    <row r="1" spans="1:40" s="1" customFormat="1" ht="16.5" x14ac:dyDescent="0.15">
      <c r="A1" s="48" t="s">
        <v>0</v>
      </c>
      <c r="B1" s="48" t="s">
        <v>1</v>
      </c>
      <c r="C1" s="48" t="s">
        <v>2</v>
      </c>
      <c r="D1" s="48" t="s">
        <v>3</v>
      </c>
      <c r="E1" s="51"/>
      <c r="F1" s="51"/>
      <c r="G1" s="51"/>
      <c r="H1" s="39" t="s">
        <v>5</v>
      </c>
      <c r="I1" s="48" t="s">
        <v>6</v>
      </c>
      <c r="J1" s="39" t="s">
        <v>7</v>
      </c>
      <c r="K1" s="48" t="s">
        <v>8</v>
      </c>
      <c r="L1" s="51"/>
      <c r="M1" s="51"/>
      <c r="N1" s="51"/>
      <c r="O1" s="51"/>
      <c r="P1" s="46" t="s">
        <v>9</v>
      </c>
      <c r="Q1" s="48" t="s">
        <v>10</v>
      </c>
      <c r="R1" s="51"/>
      <c r="S1" s="51"/>
      <c r="T1" s="51"/>
      <c r="U1" s="46" t="s">
        <v>11</v>
      </c>
      <c r="V1" s="48" t="s">
        <v>12</v>
      </c>
      <c r="W1" s="51"/>
      <c r="X1" s="39" t="s">
        <v>13</v>
      </c>
      <c r="Y1" s="48" t="s">
        <v>14</v>
      </c>
      <c r="Z1" s="51"/>
      <c r="AA1" s="51"/>
      <c r="AB1" s="51"/>
      <c r="AC1" s="51"/>
      <c r="AD1" s="51"/>
      <c r="AE1" s="39" t="s">
        <v>15</v>
      </c>
      <c r="AF1" s="48" t="s">
        <v>16</v>
      </c>
      <c r="AG1" s="51"/>
      <c r="AH1" s="51"/>
      <c r="AI1" s="51"/>
      <c r="AJ1" s="51"/>
      <c r="AK1" s="51"/>
      <c r="AL1" s="39" t="s">
        <v>17</v>
      </c>
      <c r="AM1" s="39" t="s">
        <v>18</v>
      </c>
      <c r="AN1" s="33" t="s">
        <v>19</v>
      </c>
    </row>
    <row r="2" spans="1:40" s="1" customFormat="1" ht="16.5" x14ac:dyDescent="0.15">
      <c r="A2" s="48" t="s">
        <v>4</v>
      </c>
      <c r="B2" s="48" t="s">
        <v>4</v>
      </c>
      <c r="C2" s="48" t="s">
        <v>4</v>
      </c>
      <c r="D2" s="3" t="s">
        <v>20</v>
      </c>
      <c r="E2" s="3" t="s">
        <v>21</v>
      </c>
      <c r="F2" s="3" t="s">
        <v>22</v>
      </c>
      <c r="G2" s="3" t="s">
        <v>23</v>
      </c>
      <c r="H2" s="39" t="s">
        <v>4</v>
      </c>
      <c r="I2" s="48" t="s">
        <v>4</v>
      </c>
      <c r="J2" s="39" t="s">
        <v>4</v>
      </c>
      <c r="K2" s="3" t="s">
        <v>24</v>
      </c>
      <c r="L2" s="3" t="s">
        <v>25</v>
      </c>
      <c r="M2" s="3" t="s">
        <v>26</v>
      </c>
      <c r="N2" s="3" t="s">
        <v>27</v>
      </c>
      <c r="O2" s="3" t="s">
        <v>28</v>
      </c>
      <c r="P2" s="46" t="s">
        <v>4</v>
      </c>
      <c r="Q2" s="3" t="s">
        <v>24</v>
      </c>
      <c r="R2" s="3" t="s">
        <v>29</v>
      </c>
      <c r="S2" s="3" t="s">
        <v>27</v>
      </c>
      <c r="T2" s="3" t="s">
        <v>30</v>
      </c>
      <c r="U2" s="46" t="s">
        <v>4</v>
      </c>
      <c r="V2" s="3" t="s">
        <v>24</v>
      </c>
      <c r="W2" s="3" t="s">
        <v>31</v>
      </c>
      <c r="X2" s="39" t="s">
        <v>4</v>
      </c>
      <c r="Y2" s="3" t="s">
        <v>32</v>
      </c>
      <c r="Z2" s="3" t="s">
        <v>33</v>
      </c>
      <c r="AA2" s="3" t="s">
        <v>34</v>
      </c>
      <c r="AB2" s="3" t="s">
        <v>35</v>
      </c>
      <c r="AC2" s="3" t="s">
        <v>36</v>
      </c>
      <c r="AD2" s="3" t="s">
        <v>37</v>
      </c>
      <c r="AE2" s="39" t="s">
        <v>4</v>
      </c>
      <c r="AF2" s="3" t="s">
        <v>38</v>
      </c>
      <c r="AG2" s="3" t="s">
        <v>39</v>
      </c>
      <c r="AH2" s="3" t="s">
        <v>40</v>
      </c>
      <c r="AI2" s="3" t="s">
        <v>41</v>
      </c>
      <c r="AJ2" s="3" t="s">
        <v>42</v>
      </c>
      <c r="AK2" s="3" t="s">
        <v>36</v>
      </c>
      <c r="AL2" s="39" t="s">
        <v>4</v>
      </c>
      <c r="AM2" s="39" t="s">
        <v>4</v>
      </c>
      <c r="AN2" s="33" t="s">
        <v>4</v>
      </c>
    </row>
    <row r="3" spans="1:40" ht="45" customHeight="1" x14ac:dyDescent="0.15">
      <c r="A3" s="4" t="s">
        <v>43</v>
      </c>
      <c r="B3" s="4" t="s">
        <v>44</v>
      </c>
      <c r="C3" s="4" t="s">
        <v>45</v>
      </c>
      <c r="D3" s="6"/>
      <c r="E3" s="6"/>
      <c r="F3" s="6"/>
      <c r="G3" s="6"/>
      <c r="H3" s="12"/>
      <c r="I3" s="6" t="s">
        <v>4</v>
      </c>
      <c r="J3" s="13"/>
      <c r="K3" s="6"/>
      <c r="L3" s="6"/>
      <c r="M3" s="6"/>
      <c r="N3" s="6"/>
      <c r="O3" s="6"/>
      <c r="P3" s="9"/>
      <c r="Q3" s="6"/>
      <c r="R3" s="6"/>
      <c r="S3" s="6"/>
      <c r="T3" s="6"/>
      <c r="U3" s="12"/>
      <c r="V3" s="6" t="s">
        <v>4</v>
      </c>
      <c r="W3" s="6" t="s">
        <v>4</v>
      </c>
      <c r="X3" s="8"/>
      <c r="Y3" s="6" t="s">
        <v>4</v>
      </c>
      <c r="Z3" s="6" t="s">
        <v>4</v>
      </c>
      <c r="AA3" s="6" t="s">
        <v>4</v>
      </c>
      <c r="AB3" s="6" t="s">
        <v>4</v>
      </c>
      <c r="AC3" s="6" t="s">
        <v>4</v>
      </c>
      <c r="AD3" s="6" t="s">
        <v>4</v>
      </c>
      <c r="AE3" s="12"/>
      <c r="AF3" s="4" t="s">
        <v>147</v>
      </c>
      <c r="AG3" s="4" t="s">
        <v>46</v>
      </c>
      <c r="AH3" s="4" t="s">
        <v>47</v>
      </c>
      <c r="AI3" s="4" t="s">
        <v>48</v>
      </c>
      <c r="AJ3" s="7">
        <v>45719</v>
      </c>
      <c r="AK3" s="4" t="s">
        <v>49</v>
      </c>
      <c r="AL3" s="12">
        <v>25</v>
      </c>
      <c r="AM3" s="11">
        <v>20</v>
      </c>
      <c r="AN3" s="19">
        <f>H3+J3+P3+U3+X3+AE3+AL3+AM3</f>
        <v>45</v>
      </c>
    </row>
    <row r="4" spans="1:40" ht="45" customHeight="1" x14ac:dyDescent="0.15">
      <c r="A4" s="50" t="s">
        <v>50</v>
      </c>
      <c r="B4" s="50" t="s">
        <v>44</v>
      </c>
      <c r="C4" s="50" t="s">
        <v>45</v>
      </c>
      <c r="D4" s="24">
        <v>45551</v>
      </c>
      <c r="E4" s="24">
        <v>45805</v>
      </c>
      <c r="F4" s="22" t="s">
        <v>51</v>
      </c>
      <c r="G4" s="22" t="s">
        <v>52</v>
      </c>
      <c r="H4" s="44">
        <v>1</v>
      </c>
      <c r="I4" s="49" t="s">
        <v>4</v>
      </c>
      <c r="J4" s="44"/>
      <c r="K4" s="20"/>
      <c r="L4" s="20"/>
      <c r="M4" s="20"/>
      <c r="N4" s="20"/>
      <c r="O4" s="20"/>
      <c r="P4" s="45"/>
      <c r="Q4" s="20"/>
      <c r="R4" s="20"/>
      <c r="S4" s="20"/>
      <c r="T4" s="20"/>
      <c r="U4" s="40"/>
      <c r="V4" s="6" t="s">
        <v>4</v>
      </c>
      <c r="W4" s="6" t="s">
        <v>4</v>
      </c>
      <c r="X4" s="44"/>
      <c r="Y4" s="20"/>
      <c r="Z4" s="20"/>
      <c r="AA4" s="20"/>
      <c r="AB4" s="20"/>
      <c r="AC4" s="20"/>
      <c r="AD4" s="20"/>
      <c r="AE4" s="40"/>
      <c r="AF4" s="4" t="s">
        <v>148</v>
      </c>
      <c r="AG4" s="4" t="s">
        <v>53</v>
      </c>
      <c r="AH4" s="4" t="s">
        <v>54</v>
      </c>
      <c r="AI4" s="4" t="s">
        <v>48</v>
      </c>
      <c r="AJ4" s="7">
        <v>45866</v>
      </c>
      <c r="AK4" s="4" t="s">
        <v>49</v>
      </c>
      <c r="AL4" s="12">
        <v>30</v>
      </c>
      <c r="AM4" s="41">
        <v>20</v>
      </c>
      <c r="AN4" s="34">
        <f>H4+J4+P4+U4+X4+AE4+AL4+AL5+AL6+AM4</f>
        <v>96</v>
      </c>
    </row>
    <row r="5" spans="1:40" ht="45" customHeight="1" x14ac:dyDescent="0.15">
      <c r="A5" s="49" t="s">
        <v>4</v>
      </c>
      <c r="B5" s="49" t="s">
        <v>4</v>
      </c>
      <c r="C5" s="49" t="s">
        <v>4</v>
      </c>
      <c r="D5" s="37"/>
      <c r="E5" s="37"/>
      <c r="F5" s="38"/>
      <c r="G5" s="38"/>
      <c r="H5" s="44"/>
      <c r="I5" s="49" t="s">
        <v>4</v>
      </c>
      <c r="J5" s="44"/>
      <c r="K5" s="26"/>
      <c r="L5" s="26"/>
      <c r="M5" s="26"/>
      <c r="N5" s="26"/>
      <c r="O5" s="26"/>
      <c r="P5" s="45"/>
      <c r="Q5" s="26"/>
      <c r="R5" s="26"/>
      <c r="S5" s="26"/>
      <c r="T5" s="26"/>
      <c r="U5" s="40"/>
      <c r="V5" s="6" t="s">
        <v>4</v>
      </c>
      <c r="W5" s="6" t="s">
        <v>4</v>
      </c>
      <c r="X5" s="44"/>
      <c r="Y5" s="26"/>
      <c r="Z5" s="26"/>
      <c r="AA5" s="26"/>
      <c r="AB5" s="26"/>
      <c r="AC5" s="26"/>
      <c r="AD5" s="26"/>
      <c r="AE5" s="40"/>
      <c r="AF5" s="4" t="s">
        <v>149</v>
      </c>
      <c r="AG5" s="4" t="s">
        <v>55</v>
      </c>
      <c r="AH5" s="4" t="s">
        <v>54</v>
      </c>
      <c r="AI5" s="4" t="s">
        <v>48</v>
      </c>
      <c r="AJ5" s="7">
        <v>45696</v>
      </c>
      <c r="AK5" s="4" t="s">
        <v>49</v>
      </c>
      <c r="AL5" s="12">
        <v>30</v>
      </c>
      <c r="AM5" s="42" t="s">
        <v>4</v>
      </c>
      <c r="AN5" s="34"/>
    </row>
    <row r="6" spans="1:40" ht="30" customHeight="1" x14ac:dyDescent="0.15">
      <c r="A6" s="49" t="s">
        <v>4</v>
      </c>
      <c r="B6" s="49" t="s">
        <v>4</v>
      </c>
      <c r="C6" s="49" t="s">
        <v>4</v>
      </c>
      <c r="D6" s="25"/>
      <c r="E6" s="25"/>
      <c r="F6" s="23"/>
      <c r="G6" s="23"/>
      <c r="H6" s="44"/>
      <c r="I6" s="49" t="s">
        <v>4</v>
      </c>
      <c r="J6" s="44"/>
      <c r="K6" s="21"/>
      <c r="L6" s="21"/>
      <c r="M6" s="21"/>
      <c r="N6" s="21"/>
      <c r="O6" s="21"/>
      <c r="P6" s="45"/>
      <c r="Q6" s="21"/>
      <c r="R6" s="21"/>
      <c r="S6" s="21"/>
      <c r="T6" s="21"/>
      <c r="U6" s="40"/>
      <c r="V6" s="6" t="s">
        <v>4</v>
      </c>
      <c r="W6" s="6" t="s">
        <v>4</v>
      </c>
      <c r="X6" s="44"/>
      <c r="Y6" s="21"/>
      <c r="Z6" s="21"/>
      <c r="AA6" s="21"/>
      <c r="AB6" s="21"/>
      <c r="AC6" s="21"/>
      <c r="AD6" s="21"/>
      <c r="AE6" s="40"/>
      <c r="AF6" s="4" t="s">
        <v>150</v>
      </c>
      <c r="AG6" s="4" t="s">
        <v>53</v>
      </c>
      <c r="AH6" s="4" t="s">
        <v>54</v>
      </c>
      <c r="AI6" s="4" t="s">
        <v>48</v>
      </c>
      <c r="AJ6" s="7">
        <v>45700</v>
      </c>
      <c r="AK6" s="4" t="s">
        <v>56</v>
      </c>
      <c r="AL6" s="12">
        <v>15</v>
      </c>
      <c r="AM6" s="42" t="s">
        <v>4</v>
      </c>
      <c r="AN6" s="34"/>
    </row>
    <row r="7" spans="1:40" ht="45" customHeight="1" x14ac:dyDescent="0.15">
      <c r="A7" s="4" t="s">
        <v>57</v>
      </c>
      <c r="B7" s="4" t="s">
        <v>44</v>
      </c>
      <c r="C7" s="4" t="s">
        <v>45</v>
      </c>
      <c r="D7" s="7">
        <v>45558</v>
      </c>
      <c r="E7" s="7">
        <v>45901</v>
      </c>
      <c r="F7" s="4" t="s">
        <v>58</v>
      </c>
      <c r="G7" s="4" t="s">
        <v>59</v>
      </c>
      <c r="H7" s="13">
        <v>2</v>
      </c>
      <c r="I7" s="4" t="s">
        <v>49</v>
      </c>
      <c r="J7" s="13">
        <v>2</v>
      </c>
      <c r="K7" s="6"/>
      <c r="L7" s="6"/>
      <c r="M7" s="6"/>
      <c r="N7" s="6"/>
      <c r="O7" s="6"/>
      <c r="P7" s="9"/>
      <c r="Q7" s="6"/>
      <c r="R7" s="6"/>
      <c r="S7" s="6"/>
      <c r="T7" s="6"/>
      <c r="U7" s="12"/>
      <c r="V7" s="6" t="s">
        <v>4</v>
      </c>
      <c r="W7" s="6" t="s">
        <v>4</v>
      </c>
      <c r="X7" s="13"/>
      <c r="Y7" s="6" t="s">
        <v>4</v>
      </c>
      <c r="Z7" s="6" t="s">
        <v>4</v>
      </c>
      <c r="AA7" s="6" t="s">
        <v>4</v>
      </c>
      <c r="AB7" s="6" t="s">
        <v>4</v>
      </c>
      <c r="AC7" s="6" t="s">
        <v>4</v>
      </c>
      <c r="AD7" s="6" t="s">
        <v>4</v>
      </c>
      <c r="AE7" s="12"/>
      <c r="AF7" s="4" t="s">
        <v>151</v>
      </c>
      <c r="AG7" s="4" t="s">
        <v>60</v>
      </c>
      <c r="AH7" s="4" t="s">
        <v>54</v>
      </c>
      <c r="AI7" s="4" t="s">
        <v>48</v>
      </c>
      <c r="AJ7" s="7">
        <v>45659</v>
      </c>
      <c r="AK7" s="4" t="s">
        <v>49</v>
      </c>
      <c r="AL7" s="12">
        <v>30</v>
      </c>
      <c r="AM7" s="11">
        <v>20</v>
      </c>
      <c r="AN7" s="19">
        <f t="shared" ref="AN7:AN13" si="0">H7+J7+P7+U7+X7+AE7+AL7+AM7</f>
        <v>54</v>
      </c>
    </row>
    <row r="8" spans="1:40" ht="30" customHeight="1" x14ac:dyDescent="0.15">
      <c r="A8" s="4" t="s">
        <v>61</v>
      </c>
      <c r="B8" s="4" t="s">
        <v>44</v>
      </c>
      <c r="C8" s="4" t="s">
        <v>45</v>
      </c>
      <c r="D8" s="6" t="s">
        <v>4</v>
      </c>
      <c r="E8" s="6" t="s">
        <v>4</v>
      </c>
      <c r="F8" s="6" t="s">
        <v>4</v>
      </c>
      <c r="G8" s="6" t="s">
        <v>4</v>
      </c>
      <c r="H8" s="13"/>
      <c r="I8" s="6" t="s">
        <v>4</v>
      </c>
      <c r="J8" s="13"/>
      <c r="K8" s="6"/>
      <c r="L8" s="6"/>
      <c r="M8" s="6"/>
      <c r="N8" s="6"/>
      <c r="O8" s="6"/>
      <c r="P8" s="9"/>
      <c r="Q8" s="7">
        <v>45627</v>
      </c>
      <c r="R8" s="4" t="s">
        <v>62</v>
      </c>
      <c r="S8" s="4" t="s">
        <v>63</v>
      </c>
      <c r="T8" s="4" t="s">
        <v>64</v>
      </c>
      <c r="U8" s="12">
        <f>3/8</f>
        <v>0.375</v>
      </c>
      <c r="V8" s="6" t="s">
        <v>4</v>
      </c>
      <c r="W8" s="6" t="s">
        <v>4</v>
      </c>
      <c r="X8" s="13"/>
      <c r="Y8" s="6" t="s">
        <v>4</v>
      </c>
      <c r="Z8" s="6" t="s">
        <v>4</v>
      </c>
      <c r="AA8" s="6" t="s">
        <v>4</v>
      </c>
      <c r="AB8" s="6" t="s">
        <v>4</v>
      </c>
      <c r="AC8" s="6" t="s">
        <v>4</v>
      </c>
      <c r="AD8" s="6" t="s">
        <v>4</v>
      </c>
      <c r="AE8" s="12"/>
      <c r="AF8" s="6" t="s">
        <v>4</v>
      </c>
      <c r="AG8" s="6" t="s">
        <v>4</v>
      </c>
      <c r="AH8" s="6" t="s">
        <v>4</v>
      </c>
      <c r="AI8" s="6" t="s">
        <v>4</v>
      </c>
      <c r="AJ8" s="6" t="s">
        <v>4</v>
      </c>
      <c r="AK8" s="6" t="s">
        <v>4</v>
      </c>
      <c r="AL8" s="12"/>
      <c r="AM8" s="11">
        <v>20</v>
      </c>
      <c r="AN8" s="19">
        <f t="shared" si="0"/>
        <v>20.375</v>
      </c>
    </row>
    <row r="9" spans="1:40" ht="30" customHeight="1" x14ac:dyDescent="0.15">
      <c r="A9" s="4" t="s">
        <v>65</v>
      </c>
      <c r="B9" s="4" t="s">
        <v>44</v>
      </c>
      <c r="C9" s="4" t="s">
        <v>45</v>
      </c>
      <c r="D9" s="6" t="s">
        <v>4</v>
      </c>
      <c r="E9" s="6" t="s">
        <v>4</v>
      </c>
      <c r="F9" s="6" t="s">
        <v>4</v>
      </c>
      <c r="G9" s="6" t="s">
        <v>4</v>
      </c>
      <c r="H9" s="13"/>
      <c r="I9" s="4" t="s">
        <v>56</v>
      </c>
      <c r="J9" s="13">
        <v>4</v>
      </c>
      <c r="K9" s="6"/>
      <c r="L9" s="6"/>
      <c r="M9" s="6"/>
      <c r="N9" s="6"/>
      <c r="O9" s="6"/>
      <c r="P9" s="9"/>
      <c r="Q9" s="6"/>
      <c r="R9" s="6"/>
      <c r="S9" s="6"/>
      <c r="T9" s="6"/>
      <c r="U9" s="12"/>
      <c r="V9" s="6" t="s">
        <v>4</v>
      </c>
      <c r="W9" s="6" t="s">
        <v>4</v>
      </c>
      <c r="X9" s="13"/>
      <c r="Y9" s="4" t="s">
        <v>66</v>
      </c>
      <c r="Z9" s="4" t="s">
        <v>67</v>
      </c>
      <c r="AA9" s="7">
        <v>45611</v>
      </c>
      <c r="AB9" s="4" t="s">
        <v>68</v>
      </c>
      <c r="AC9" s="4" t="s">
        <v>56</v>
      </c>
      <c r="AD9" s="4" t="s">
        <v>69</v>
      </c>
      <c r="AE9" s="12">
        <v>1</v>
      </c>
      <c r="AF9" s="6" t="s">
        <v>4</v>
      </c>
      <c r="AG9" s="6" t="s">
        <v>4</v>
      </c>
      <c r="AH9" s="6" t="s">
        <v>4</v>
      </c>
      <c r="AI9" s="6" t="s">
        <v>4</v>
      </c>
      <c r="AJ9" s="6" t="s">
        <v>4</v>
      </c>
      <c r="AK9" s="6" t="s">
        <v>4</v>
      </c>
      <c r="AL9" s="12"/>
      <c r="AM9" s="11">
        <v>20</v>
      </c>
      <c r="AN9" s="19">
        <f t="shared" si="0"/>
        <v>25</v>
      </c>
    </row>
    <row r="10" spans="1:40" ht="15" customHeight="1" x14ac:dyDescent="0.15">
      <c r="A10" s="4" t="s">
        <v>70</v>
      </c>
      <c r="B10" s="4" t="s">
        <v>44</v>
      </c>
      <c r="C10" s="4" t="s">
        <v>45</v>
      </c>
      <c r="D10" s="6" t="s">
        <v>4</v>
      </c>
      <c r="E10" s="6" t="s">
        <v>4</v>
      </c>
      <c r="F10" s="6" t="s">
        <v>4</v>
      </c>
      <c r="G10" s="6" t="s">
        <v>4</v>
      </c>
      <c r="H10" s="13"/>
      <c r="I10" s="6" t="s">
        <v>4</v>
      </c>
      <c r="J10" s="13"/>
      <c r="K10" s="6"/>
      <c r="L10" s="6"/>
      <c r="M10" s="6"/>
      <c r="N10" s="6"/>
      <c r="O10" s="6"/>
      <c r="P10" s="9"/>
      <c r="Q10" s="6"/>
      <c r="R10" s="6"/>
      <c r="S10" s="6"/>
      <c r="T10" s="6"/>
      <c r="U10" s="12"/>
      <c r="V10" s="6" t="s">
        <v>4</v>
      </c>
      <c r="W10" s="6" t="s">
        <v>4</v>
      </c>
      <c r="X10" s="13"/>
      <c r="Y10" s="6" t="s">
        <v>4</v>
      </c>
      <c r="Z10" s="6" t="s">
        <v>4</v>
      </c>
      <c r="AA10" s="6" t="s">
        <v>4</v>
      </c>
      <c r="AB10" s="6" t="s">
        <v>4</v>
      </c>
      <c r="AC10" s="6" t="s">
        <v>4</v>
      </c>
      <c r="AD10" s="6" t="s">
        <v>4</v>
      </c>
      <c r="AE10" s="12"/>
      <c r="AF10" s="6" t="s">
        <v>4</v>
      </c>
      <c r="AG10" s="6" t="s">
        <v>4</v>
      </c>
      <c r="AH10" s="6" t="s">
        <v>4</v>
      </c>
      <c r="AI10" s="6" t="s">
        <v>4</v>
      </c>
      <c r="AJ10" s="6" t="s">
        <v>4</v>
      </c>
      <c r="AK10" s="6" t="s">
        <v>4</v>
      </c>
      <c r="AL10" s="12"/>
      <c r="AM10" s="11">
        <v>20</v>
      </c>
      <c r="AN10" s="19">
        <f t="shared" si="0"/>
        <v>20</v>
      </c>
    </row>
    <row r="11" spans="1:40" ht="60" customHeight="1" x14ac:dyDescent="0.15">
      <c r="A11" s="4" t="s">
        <v>71</v>
      </c>
      <c r="B11" s="4" t="s">
        <v>44</v>
      </c>
      <c r="C11" s="4" t="s">
        <v>45</v>
      </c>
      <c r="D11" s="6" t="s">
        <v>4</v>
      </c>
      <c r="E11" s="6" t="s">
        <v>4</v>
      </c>
      <c r="F11" s="6" t="s">
        <v>4</v>
      </c>
      <c r="G11" s="6" t="s">
        <v>4</v>
      </c>
      <c r="H11" s="13"/>
      <c r="I11" s="6" t="s">
        <v>4</v>
      </c>
      <c r="J11" s="13"/>
      <c r="K11" s="6"/>
      <c r="L11" s="6"/>
      <c r="M11" s="6"/>
      <c r="N11" s="6"/>
      <c r="O11" s="6"/>
      <c r="P11" s="9"/>
      <c r="Q11" s="6"/>
      <c r="R11" s="6"/>
      <c r="S11" s="6"/>
      <c r="T11" s="6"/>
      <c r="U11" s="12"/>
      <c r="V11" s="6" t="s">
        <v>4</v>
      </c>
      <c r="W11" s="6" t="s">
        <v>4</v>
      </c>
      <c r="X11" s="13"/>
      <c r="Y11" s="6" t="s">
        <v>4</v>
      </c>
      <c r="Z11" s="6" t="s">
        <v>4</v>
      </c>
      <c r="AA11" s="6" t="s">
        <v>4</v>
      </c>
      <c r="AB11" s="6" t="s">
        <v>4</v>
      </c>
      <c r="AC11" s="6" t="s">
        <v>4</v>
      </c>
      <c r="AD11" s="6" t="s">
        <v>4</v>
      </c>
      <c r="AE11" s="12"/>
      <c r="AF11" s="4" t="s">
        <v>152</v>
      </c>
      <c r="AG11" s="4" t="s">
        <v>72</v>
      </c>
      <c r="AH11" s="4" t="s">
        <v>54</v>
      </c>
      <c r="AI11" s="4" t="s">
        <v>73</v>
      </c>
      <c r="AJ11" s="7">
        <v>45847</v>
      </c>
      <c r="AK11" s="4" t="s">
        <v>49</v>
      </c>
      <c r="AL11" s="12">
        <v>30</v>
      </c>
      <c r="AM11" s="11">
        <v>20</v>
      </c>
      <c r="AN11" s="19">
        <f t="shared" si="0"/>
        <v>50</v>
      </c>
    </row>
    <row r="12" spans="1:40" ht="45" customHeight="1" x14ac:dyDescent="0.15">
      <c r="A12" s="4" t="s">
        <v>74</v>
      </c>
      <c r="B12" s="4" t="s">
        <v>44</v>
      </c>
      <c r="C12" s="4" t="s">
        <v>45</v>
      </c>
      <c r="D12" s="6" t="s">
        <v>4</v>
      </c>
      <c r="E12" s="6" t="s">
        <v>4</v>
      </c>
      <c r="F12" s="6" t="s">
        <v>4</v>
      </c>
      <c r="G12" s="6" t="s">
        <v>4</v>
      </c>
      <c r="H12" s="13"/>
      <c r="I12" s="6" t="s">
        <v>4</v>
      </c>
      <c r="J12" s="13"/>
      <c r="K12" s="6"/>
      <c r="L12" s="6"/>
      <c r="M12" s="6"/>
      <c r="N12" s="6"/>
      <c r="O12" s="6"/>
      <c r="P12" s="9"/>
      <c r="Q12" s="6"/>
      <c r="R12" s="6"/>
      <c r="S12" s="6"/>
      <c r="T12" s="6"/>
      <c r="U12" s="12"/>
      <c r="V12" s="6" t="s">
        <v>4</v>
      </c>
      <c r="W12" s="6" t="s">
        <v>4</v>
      </c>
      <c r="X12" s="13"/>
      <c r="Y12" s="6" t="s">
        <v>4</v>
      </c>
      <c r="Z12" s="6" t="s">
        <v>4</v>
      </c>
      <c r="AA12" s="6" t="s">
        <v>4</v>
      </c>
      <c r="AB12" s="6" t="s">
        <v>4</v>
      </c>
      <c r="AC12" s="6" t="s">
        <v>4</v>
      </c>
      <c r="AD12" s="6" t="s">
        <v>4</v>
      </c>
      <c r="AE12" s="12"/>
      <c r="AF12" s="4" t="s">
        <v>153</v>
      </c>
      <c r="AG12" s="4" t="s">
        <v>75</v>
      </c>
      <c r="AH12" s="4" t="s">
        <v>54</v>
      </c>
      <c r="AI12" s="4" t="s">
        <v>48</v>
      </c>
      <c r="AJ12" s="7">
        <v>45874</v>
      </c>
      <c r="AK12" s="4" t="s">
        <v>49</v>
      </c>
      <c r="AL12" s="12">
        <v>30</v>
      </c>
      <c r="AM12" s="11">
        <v>20</v>
      </c>
      <c r="AN12" s="19">
        <f t="shared" si="0"/>
        <v>50</v>
      </c>
    </row>
    <row r="13" spans="1:40" ht="60" customHeight="1" x14ac:dyDescent="0.15">
      <c r="A13" s="4" t="s">
        <v>76</v>
      </c>
      <c r="B13" s="4" t="s">
        <v>44</v>
      </c>
      <c r="C13" s="4" t="s">
        <v>45</v>
      </c>
      <c r="D13" s="6" t="s">
        <v>4</v>
      </c>
      <c r="E13" s="6" t="s">
        <v>4</v>
      </c>
      <c r="F13" s="6" t="s">
        <v>4</v>
      </c>
      <c r="G13" s="6" t="s">
        <v>4</v>
      </c>
      <c r="H13" s="13"/>
      <c r="I13" s="6" t="s">
        <v>4</v>
      </c>
      <c r="J13" s="13"/>
      <c r="K13" s="6"/>
      <c r="L13" s="6"/>
      <c r="M13" s="6"/>
      <c r="N13" s="6"/>
      <c r="O13" s="6"/>
      <c r="P13" s="9"/>
      <c r="Q13" s="6"/>
      <c r="R13" s="6"/>
      <c r="S13" s="6"/>
      <c r="T13" s="6"/>
      <c r="U13" s="12"/>
      <c r="V13" s="6" t="s">
        <v>4</v>
      </c>
      <c r="W13" s="6" t="s">
        <v>4</v>
      </c>
      <c r="X13" s="13"/>
      <c r="Y13" s="6" t="s">
        <v>4</v>
      </c>
      <c r="Z13" s="6" t="s">
        <v>4</v>
      </c>
      <c r="AA13" s="6" t="s">
        <v>4</v>
      </c>
      <c r="AB13" s="6" t="s">
        <v>4</v>
      </c>
      <c r="AC13" s="6" t="s">
        <v>4</v>
      </c>
      <c r="AD13" s="6" t="s">
        <v>4</v>
      </c>
      <c r="AE13" s="12"/>
      <c r="AF13" s="4" t="s">
        <v>154</v>
      </c>
      <c r="AG13" s="4" t="s">
        <v>55</v>
      </c>
      <c r="AH13" s="4" t="s">
        <v>54</v>
      </c>
      <c r="AI13" s="4" t="s">
        <v>48</v>
      </c>
      <c r="AJ13" s="7">
        <v>45677</v>
      </c>
      <c r="AK13" s="4" t="s">
        <v>56</v>
      </c>
      <c r="AL13" s="12">
        <v>15</v>
      </c>
      <c r="AM13" s="11">
        <v>20</v>
      </c>
      <c r="AN13" s="19">
        <f t="shared" si="0"/>
        <v>35</v>
      </c>
    </row>
    <row r="14" spans="1:40" ht="15" customHeight="1" x14ac:dyDescent="0.15">
      <c r="A14" s="4" t="s">
        <v>77</v>
      </c>
      <c r="B14" s="4" t="s">
        <v>44</v>
      </c>
      <c r="C14" s="4" t="s">
        <v>45</v>
      </c>
      <c r="D14" s="7">
        <v>45536</v>
      </c>
      <c r="E14" s="7">
        <v>45900</v>
      </c>
      <c r="F14" s="4" t="s">
        <v>78</v>
      </c>
      <c r="G14" s="4" t="s">
        <v>79</v>
      </c>
      <c r="H14" s="13">
        <v>2</v>
      </c>
      <c r="I14" s="4" t="s">
        <v>49</v>
      </c>
      <c r="J14" s="13">
        <v>2</v>
      </c>
      <c r="K14" s="6"/>
      <c r="L14" s="6"/>
      <c r="M14" s="6"/>
      <c r="N14" s="6"/>
      <c r="O14" s="6"/>
      <c r="P14" s="9"/>
      <c r="Q14" s="6"/>
      <c r="R14" s="6"/>
      <c r="S14" s="6"/>
      <c r="T14" s="6"/>
      <c r="U14" s="12"/>
      <c r="V14" s="6" t="s">
        <v>4</v>
      </c>
      <c r="W14" s="6" t="s">
        <v>4</v>
      </c>
      <c r="X14" s="13"/>
      <c r="Y14" s="6" t="s">
        <v>4</v>
      </c>
      <c r="Z14" s="6" t="s">
        <v>4</v>
      </c>
      <c r="AA14" s="6" t="s">
        <v>4</v>
      </c>
      <c r="AB14" s="6" t="s">
        <v>4</v>
      </c>
      <c r="AC14" s="6" t="s">
        <v>4</v>
      </c>
      <c r="AD14" s="6" t="s">
        <v>4</v>
      </c>
      <c r="AE14" s="12"/>
      <c r="AF14" s="6" t="s">
        <v>4</v>
      </c>
      <c r="AG14" s="6" t="s">
        <v>4</v>
      </c>
      <c r="AH14" s="6" t="s">
        <v>4</v>
      </c>
      <c r="AI14" s="6" t="s">
        <v>4</v>
      </c>
      <c r="AJ14" s="6" t="s">
        <v>4</v>
      </c>
      <c r="AK14" s="6" t="s">
        <v>4</v>
      </c>
      <c r="AL14" s="12"/>
      <c r="AM14" s="11">
        <v>20</v>
      </c>
      <c r="AN14" s="19">
        <f t="shared" ref="AN14:AN18" si="1">H14+J14+P14+U14+X14+AE14+AL14+AM14</f>
        <v>24</v>
      </c>
    </row>
    <row r="15" spans="1:40" ht="15" customHeight="1" x14ac:dyDescent="0.15">
      <c r="A15" s="4" t="s">
        <v>80</v>
      </c>
      <c r="B15" s="4" t="s">
        <v>44</v>
      </c>
      <c r="C15" s="4" t="s">
        <v>45</v>
      </c>
      <c r="D15" s="7">
        <v>45597</v>
      </c>
      <c r="E15" s="7">
        <v>45906</v>
      </c>
      <c r="F15" s="4" t="s">
        <v>81</v>
      </c>
      <c r="G15" s="4" t="s">
        <v>79</v>
      </c>
      <c r="H15" s="13">
        <v>2</v>
      </c>
      <c r="I15" s="6" t="s">
        <v>4</v>
      </c>
      <c r="J15" s="13"/>
      <c r="K15" s="6"/>
      <c r="L15" s="6"/>
      <c r="M15" s="6"/>
      <c r="N15" s="6"/>
      <c r="O15" s="6"/>
      <c r="P15" s="9"/>
      <c r="Q15" s="6"/>
      <c r="R15" s="6"/>
      <c r="S15" s="6"/>
      <c r="T15" s="6"/>
      <c r="U15" s="12"/>
      <c r="V15" s="6" t="s">
        <v>4</v>
      </c>
      <c r="W15" s="6" t="s">
        <v>4</v>
      </c>
      <c r="X15" s="13"/>
      <c r="Y15" s="6" t="s">
        <v>4</v>
      </c>
      <c r="Z15" s="6" t="s">
        <v>4</v>
      </c>
      <c r="AA15" s="6" t="s">
        <v>4</v>
      </c>
      <c r="AB15" s="6" t="s">
        <v>4</v>
      </c>
      <c r="AC15" s="6" t="s">
        <v>4</v>
      </c>
      <c r="AD15" s="6" t="s">
        <v>4</v>
      </c>
      <c r="AE15" s="12"/>
      <c r="AF15" s="6" t="s">
        <v>4</v>
      </c>
      <c r="AG15" s="6" t="s">
        <v>4</v>
      </c>
      <c r="AH15" s="6" t="s">
        <v>4</v>
      </c>
      <c r="AI15" s="6" t="s">
        <v>4</v>
      </c>
      <c r="AJ15" s="6" t="s">
        <v>4</v>
      </c>
      <c r="AK15" s="6" t="s">
        <v>4</v>
      </c>
      <c r="AL15" s="12"/>
      <c r="AM15" s="11">
        <v>20</v>
      </c>
      <c r="AN15" s="19">
        <f t="shared" si="1"/>
        <v>22</v>
      </c>
    </row>
    <row r="16" spans="1:40" ht="60" customHeight="1" x14ac:dyDescent="0.15">
      <c r="A16" s="4" t="s">
        <v>82</v>
      </c>
      <c r="B16" s="4" t="s">
        <v>44</v>
      </c>
      <c r="C16" s="4" t="s">
        <v>45</v>
      </c>
      <c r="D16" s="6" t="s">
        <v>4</v>
      </c>
      <c r="E16" s="6" t="s">
        <v>4</v>
      </c>
      <c r="F16" s="6" t="s">
        <v>4</v>
      </c>
      <c r="G16" s="6" t="s">
        <v>4</v>
      </c>
      <c r="H16" s="13"/>
      <c r="I16" s="6" t="s">
        <v>4</v>
      </c>
      <c r="J16" s="13"/>
      <c r="K16" s="6"/>
      <c r="L16" s="6"/>
      <c r="M16" s="6"/>
      <c r="N16" s="6"/>
      <c r="O16" s="6"/>
      <c r="P16" s="9"/>
      <c r="Q16" s="6"/>
      <c r="R16" s="6"/>
      <c r="S16" s="6"/>
      <c r="T16" s="6"/>
      <c r="U16" s="12"/>
      <c r="V16" s="6" t="s">
        <v>4</v>
      </c>
      <c r="W16" s="6" t="s">
        <v>4</v>
      </c>
      <c r="X16" s="13"/>
      <c r="Y16" s="6" t="s">
        <v>4</v>
      </c>
      <c r="Z16" s="6" t="s">
        <v>4</v>
      </c>
      <c r="AA16" s="6" t="s">
        <v>4</v>
      </c>
      <c r="AB16" s="6" t="s">
        <v>4</v>
      </c>
      <c r="AC16" s="6" t="s">
        <v>4</v>
      </c>
      <c r="AD16" s="6" t="s">
        <v>4</v>
      </c>
      <c r="AE16" s="12"/>
      <c r="AF16" s="4" t="s">
        <v>155</v>
      </c>
      <c r="AG16" s="4" t="s">
        <v>83</v>
      </c>
      <c r="AH16" s="4" t="s">
        <v>54</v>
      </c>
      <c r="AI16" s="4" t="s">
        <v>48</v>
      </c>
      <c r="AJ16" s="7">
        <v>45845</v>
      </c>
      <c r="AK16" s="4" t="s">
        <v>49</v>
      </c>
      <c r="AL16" s="12">
        <v>30</v>
      </c>
      <c r="AM16" s="11">
        <v>20</v>
      </c>
      <c r="AN16" s="19">
        <f t="shared" si="1"/>
        <v>50</v>
      </c>
    </row>
    <row r="17" spans="1:40" ht="45" customHeight="1" x14ac:dyDescent="0.15">
      <c r="A17" s="4" t="s">
        <v>84</v>
      </c>
      <c r="B17" s="4" t="s">
        <v>44</v>
      </c>
      <c r="C17" s="4" t="s">
        <v>45</v>
      </c>
      <c r="D17" s="6" t="s">
        <v>4</v>
      </c>
      <c r="E17" s="6" t="s">
        <v>4</v>
      </c>
      <c r="F17" s="6" t="s">
        <v>4</v>
      </c>
      <c r="G17" s="6" t="s">
        <v>4</v>
      </c>
      <c r="H17" s="13"/>
      <c r="I17" s="6" t="s">
        <v>4</v>
      </c>
      <c r="J17" s="13"/>
      <c r="K17" s="6"/>
      <c r="L17" s="6"/>
      <c r="M17" s="6"/>
      <c r="N17" s="6"/>
      <c r="O17" s="6"/>
      <c r="P17" s="9"/>
      <c r="Q17" s="6"/>
      <c r="R17" s="6"/>
      <c r="S17" s="6"/>
      <c r="T17" s="6"/>
      <c r="U17" s="12"/>
      <c r="V17" s="6" t="s">
        <v>4</v>
      </c>
      <c r="W17" s="6" t="s">
        <v>4</v>
      </c>
      <c r="X17" s="13"/>
      <c r="Y17" s="6" t="s">
        <v>4</v>
      </c>
      <c r="Z17" s="6" t="s">
        <v>4</v>
      </c>
      <c r="AA17" s="6" t="s">
        <v>4</v>
      </c>
      <c r="AB17" s="6" t="s">
        <v>4</v>
      </c>
      <c r="AC17" s="6" t="s">
        <v>4</v>
      </c>
      <c r="AD17" s="6" t="s">
        <v>4</v>
      </c>
      <c r="AE17" s="12"/>
      <c r="AF17" s="4" t="s">
        <v>156</v>
      </c>
      <c r="AG17" s="4" t="s">
        <v>85</v>
      </c>
      <c r="AH17" s="4" t="s">
        <v>54</v>
      </c>
      <c r="AI17" s="4" t="s">
        <v>48</v>
      </c>
      <c r="AJ17" s="7">
        <v>45669</v>
      </c>
      <c r="AK17" s="4" t="s">
        <v>49</v>
      </c>
      <c r="AL17" s="12">
        <v>30</v>
      </c>
      <c r="AM17" s="11">
        <v>20</v>
      </c>
      <c r="AN17" s="19">
        <f t="shared" si="1"/>
        <v>50</v>
      </c>
    </row>
    <row r="18" spans="1:40" ht="45" customHeight="1" x14ac:dyDescent="0.15">
      <c r="A18" s="4" t="s">
        <v>86</v>
      </c>
      <c r="B18" s="4" t="s">
        <v>44</v>
      </c>
      <c r="C18" s="4" t="s">
        <v>45</v>
      </c>
      <c r="D18" s="6" t="s">
        <v>4</v>
      </c>
      <c r="E18" s="6" t="s">
        <v>4</v>
      </c>
      <c r="F18" s="6" t="s">
        <v>4</v>
      </c>
      <c r="G18" s="6" t="s">
        <v>4</v>
      </c>
      <c r="H18" s="13"/>
      <c r="I18" s="6" t="s">
        <v>4</v>
      </c>
      <c r="J18" s="13"/>
      <c r="K18" s="6"/>
      <c r="L18" s="6"/>
      <c r="M18" s="6"/>
      <c r="N18" s="6"/>
      <c r="O18" s="6"/>
      <c r="P18" s="9"/>
      <c r="Q18" s="6"/>
      <c r="R18" s="6"/>
      <c r="S18" s="6"/>
      <c r="T18" s="6"/>
      <c r="U18" s="12"/>
      <c r="V18" s="6" t="s">
        <v>4</v>
      </c>
      <c r="W18" s="6" t="s">
        <v>4</v>
      </c>
      <c r="X18" s="13"/>
      <c r="Y18" s="4" t="s">
        <v>87</v>
      </c>
      <c r="Z18" s="4" t="s">
        <v>88</v>
      </c>
      <c r="AA18" s="7">
        <v>45650</v>
      </c>
      <c r="AB18" s="4" t="s">
        <v>68</v>
      </c>
      <c r="AC18" s="18" t="s">
        <v>89</v>
      </c>
      <c r="AD18" s="14" t="s">
        <v>145</v>
      </c>
      <c r="AE18" s="12">
        <v>0</v>
      </c>
      <c r="AF18" s="4" t="s">
        <v>157</v>
      </c>
      <c r="AG18" s="4" t="s">
        <v>90</v>
      </c>
      <c r="AH18" s="4" t="s">
        <v>54</v>
      </c>
      <c r="AI18" s="4" t="s">
        <v>73</v>
      </c>
      <c r="AJ18" s="7">
        <v>45884</v>
      </c>
      <c r="AK18" s="4" t="s">
        <v>49</v>
      </c>
      <c r="AL18" s="12">
        <v>30</v>
      </c>
      <c r="AM18" s="11">
        <v>20</v>
      </c>
      <c r="AN18" s="19">
        <f t="shared" si="1"/>
        <v>50</v>
      </c>
    </row>
    <row r="19" spans="1:40" ht="30" customHeight="1" x14ac:dyDescent="0.15">
      <c r="A19" s="50" t="s">
        <v>94</v>
      </c>
      <c r="B19" s="50" t="s">
        <v>44</v>
      </c>
      <c r="C19" s="50" t="s">
        <v>45</v>
      </c>
      <c r="D19" s="20"/>
      <c r="E19" s="20"/>
      <c r="F19" s="20"/>
      <c r="G19" s="20"/>
      <c r="H19" s="44"/>
      <c r="I19" s="49" t="s">
        <v>4</v>
      </c>
      <c r="J19" s="44"/>
      <c r="K19" s="20"/>
      <c r="L19" s="20"/>
      <c r="M19" s="20"/>
      <c r="N19" s="20"/>
      <c r="O19" s="20"/>
      <c r="P19" s="45"/>
      <c r="Q19" s="20"/>
      <c r="R19" s="20"/>
      <c r="S19" s="20"/>
      <c r="T19" s="20"/>
      <c r="U19" s="40"/>
      <c r="V19" s="20"/>
      <c r="W19" s="20"/>
      <c r="X19" s="44"/>
      <c r="Y19" s="4" t="s">
        <v>95</v>
      </c>
      <c r="Z19" s="4" t="s">
        <v>96</v>
      </c>
      <c r="AA19" s="7">
        <v>45695</v>
      </c>
      <c r="AB19" s="4" t="s">
        <v>68</v>
      </c>
      <c r="AC19" s="4" t="s">
        <v>49</v>
      </c>
      <c r="AD19" s="4" t="s">
        <v>97</v>
      </c>
      <c r="AE19" s="12">
        <v>2</v>
      </c>
      <c r="AF19" s="20"/>
      <c r="AG19" s="20"/>
      <c r="AH19" s="20"/>
      <c r="AI19" s="20"/>
      <c r="AJ19" s="20"/>
      <c r="AK19" s="20"/>
      <c r="AL19" s="40"/>
      <c r="AM19" s="41">
        <v>20</v>
      </c>
      <c r="AN19" s="34">
        <f>H19+J19+P19+U19+X19+AE19+AE20+AL19+AM19</f>
        <v>23</v>
      </c>
    </row>
    <row r="20" spans="1:40" ht="30" customHeight="1" x14ac:dyDescent="0.15">
      <c r="A20" s="49" t="s">
        <v>4</v>
      </c>
      <c r="B20" s="49" t="s">
        <v>4</v>
      </c>
      <c r="C20" s="49" t="s">
        <v>4</v>
      </c>
      <c r="D20" s="21"/>
      <c r="E20" s="21"/>
      <c r="F20" s="21"/>
      <c r="G20" s="21"/>
      <c r="H20" s="44"/>
      <c r="I20" s="49" t="s">
        <v>4</v>
      </c>
      <c r="J20" s="44"/>
      <c r="K20" s="21"/>
      <c r="L20" s="21"/>
      <c r="M20" s="21"/>
      <c r="N20" s="21"/>
      <c r="O20" s="21"/>
      <c r="P20" s="45"/>
      <c r="Q20" s="21"/>
      <c r="R20" s="21"/>
      <c r="S20" s="21"/>
      <c r="T20" s="21"/>
      <c r="U20" s="40"/>
      <c r="V20" s="21"/>
      <c r="W20" s="21"/>
      <c r="X20" s="44"/>
      <c r="Y20" s="4" t="s">
        <v>98</v>
      </c>
      <c r="Z20" s="4" t="s">
        <v>99</v>
      </c>
      <c r="AA20" s="7">
        <v>45678</v>
      </c>
      <c r="AB20" s="4" t="s">
        <v>100</v>
      </c>
      <c r="AC20" s="4" t="s">
        <v>49</v>
      </c>
      <c r="AD20" s="4" t="s">
        <v>69</v>
      </c>
      <c r="AE20" s="12">
        <v>1</v>
      </c>
      <c r="AF20" s="21"/>
      <c r="AG20" s="21"/>
      <c r="AH20" s="21"/>
      <c r="AI20" s="21"/>
      <c r="AJ20" s="21"/>
      <c r="AK20" s="21"/>
      <c r="AL20" s="40"/>
      <c r="AM20" s="42" t="s">
        <v>4</v>
      </c>
      <c r="AN20" s="34"/>
    </row>
    <row r="21" spans="1:40" ht="75" customHeight="1" x14ac:dyDescent="0.15">
      <c r="A21" s="4" t="s">
        <v>101</v>
      </c>
      <c r="B21" s="4" t="s">
        <v>44</v>
      </c>
      <c r="C21" s="4" t="s">
        <v>45</v>
      </c>
      <c r="D21" s="6" t="s">
        <v>4</v>
      </c>
      <c r="E21" s="6" t="s">
        <v>4</v>
      </c>
      <c r="F21" s="6" t="s">
        <v>4</v>
      </c>
      <c r="G21" s="6" t="s">
        <v>4</v>
      </c>
      <c r="H21" s="13"/>
      <c r="I21" s="6" t="s">
        <v>4</v>
      </c>
      <c r="J21" s="13"/>
      <c r="K21" s="7">
        <v>45597</v>
      </c>
      <c r="L21" s="4" t="s">
        <v>102</v>
      </c>
      <c r="M21" s="4" t="s">
        <v>91</v>
      </c>
      <c r="N21" s="4" t="s">
        <v>92</v>
      </c>
      <c r="O21" s="4" t="s">
        <v>103</v>
      </c>
      <c r="P21" s="9">
        <v>10</v>
      </c>
      <c r="Q21" s="6"/>
      <c r="R21" s="6"/>
      <c r="S21" s="6"/>
      <c r="T21" s="6"/>
      <c r="U21" s="12"/>
      <c r="V21" s="6" t="s">
        <v>4</v>
      </c>
      <c r="W21" s="6" t="s">
        <v>4</v>
      </c>
      <c r="X21" s="13"/>
      <c r="Y21" s="6" t="s">
        <v>4</v>
      </c>
      <c r="Z21" s="6" t="s">
        <v>4</v>
      </c>
      <c r="AA21" s="6" t="s">
        <v>4</v>
      </c>
      <c r="AB21" s="6" t="s">
        <v>4</v>
      </c>
      <c r="AC21" s="6" t="s">
        <v>4</v>
      </c>
      <c r="AD21" s="6" t="s">
        <v>4</v>
      </c>
      <c r="AE21" s="12"/>
      <c r="AF21" s="4" t="s">
        <v>158</v>
      </c>
      <c r="AG21" s="4" t="s">
        <v>104</v>
      </c>
      <c r="AH21" s="4" t="s">
        <v>47</v>
      </c>
      <c r="AI21" s="4" t="s">
        <v>48</v>
      </c>
      <c r="AJ21" s="7">
        <v>45786</v>
      </c>
      <c r="AK21" s="4" t="s">
        <v>49</v>
      </c>
      <c r="AL21" s="12">
        <v>25</v>
      </c>
      <c r="AM21" s="11">
        <v>20</v>
      </c>
      <c r="AN21" s="19">
        <f>H21+J21+P21+U21+X21+AE21+AL21+AM21</f>
        <v>55</v>
      </c>
    </row>
    <row r="22" spans="1:40" ht="15" customHeight="1" x14ac:dyDescent="0.15">
      <c r="A22" s="4" t="s">
        <v>105</v>
      </c>
      <c r="B22" s="4" t="s">
        <v>44</v>
      </c>
      <c r="C22" s="4" t="s">
        <v>45</v>
      </c>
      <c r="D22" s="6" t="s">
        <v>4</v>
      </c>
      <c r="E22" s="6" t="s">
        <v>4</v>
      </c>
      <c r="F22" s="6" t="s">
        <v>4</v>
      </c>
      <c r="G22" s="6" t="s">
        <v>4</v>
      </c>
      <c r="H22" s="13"/>
      <c r="I22" s="6" t="s">
        <v>4</v>
      </c>
      <c r="J22" s="13"/>
      <c r="K22" s="7">
        <v>45587</v>
      </c>
      <c r="L22" s="4" t="s">
        <v>106</v>
      </c>
      <c r="M22" s="4" t="s">
        <v>91</v>
      </c>
      <c r="N22" s="4" t="s">
        <v>92</v>
      </c>
      <c r="O22" s="4" t="s">
        <v>103</v>
      </c>
      <c r="P22" s="9">
        <v>10</v>
      </c>
      <c r="Q22" s="6"/>
      <c r="R22" s="6"/>
      <c r="S22" s="6"/>
      <c r="T22" s="6"/>
      <c r="U22" s="12"/>
      <c r="V22" s="6" t="s">
        <v>4</v>
      </c>
      <c r="W22" s="6" t="s">
        <v>4</v>
      </c>
      <c r="X22" s="13"/>
      <c r="Y22" s="6" t="s">
        <v>4</v>
      </c>
      <c r="Z22" s="6" t="s">
        <v>4</v>
      </c>
      <c r="AA22" s="6" t="s">
        <v>4</v>
      </c>
      <c r="AB22" s="6" t="s">
        <v>4</v>
      </c>
      <c r="AC22" s="6" t="s">
        <v>4</v>
      </c>
      <c r="AD22" s="6" t="s">
        <v>4</v>
      </c>
      <c r="AE22" s="12"/>
      <c r="AF22" s="6"/>
      <c r="AG22" s="6"/>
      <c r="AH22" s="6"/>
      <c r="AI22" s="6"/>
      <c r="AJ22" s="6"/>
      <c r="AK22" s="6"/>
      <c r="AL22" s="12"/>
      <c r="AM22" s="11">
        <v>20</v>
      </c>
      <c r="AN22" s="19">
        <f>H22+J22+P22+U22+X22+AE22+AL22+AM22</f>
        <v>30</v>
      </c>
    </row>
    <row r="23" spans="1:40" ht="15" customHeight="1" x14ac:dyDescent="0.15">
      <c r="A23" s="50" t="s">
        <v>107</v>
      </c>
      <c r="B23" s="50" t="s">
        <v>44</v>
      </c>
      <c r="C23" s="50" t="s">
        <v>45</v>
      </c>
      <c r="D23" s="24">
        <v>45352</v>
      </c>
      <c r="E23" s="24">
        <v>45906</v>
      </c>
      <c r="F23" s="22" t="s">
        <v>108</v>
      </c>
      <c r="G23" s="22" t="s">
        <v>109</v>
      </c>
      <c r="H23" s="44">
        <v>2</v>
      </c>
      <c r="I23" s="49" t="s">
        <v>4</v>
      </c>
      <c r="J23" s="44"/>
      <c r="K23" s="7">
        <v>45597</v>
      </c>
      <c r="L23" s="4" t="s">
        <v>110</v>
      </c>
      <c r="M23" s="15" t="s">
        <v>141</v>
      </c>
      <c r="N23" s="4" t="s">
        <v>111</v>
      </c>
      <c r="O23" s="4" t="s">
        <v>103</v>
      </c>
      <c r="P23" s="9">
        <v>8</v>
      </c>
      <c r="Q23" s="24">
        <v>45627</v>
      </c>
      <c r="R23" s="22" t="s">
        <v>112</v>
      </c>
      <c r="S23" s="31" t="s">
        <v>144</v>
      </c>
      <c r="T23" s="22" t="s">
        <v>64</v>
      </c>
      <c r="U23" s="47">
        <v>0</v>
      </c>
      <c r="V23" s="20"/>
      <c r="W23" s="20"/>
      <c r="X23" s="44"/>
      <c r="Y23" s="20"/>
      <c r="Z23" s="20"/>
      <c r="AA23" s="20"/>
      <c r="AB23" s="20"/>
      <c r="AC23" s="20"/>
      <c r="AD23" s="20"/>
      <c r="AE23" s="40"/>
      <c r="AF23" s="20"/>
      <c r="AG23" s="20"/>
      <c r="AH23" s="20"/>
      <c r="AI23" s="20"/>
      <c r="AJ23" s="20"/>
      <c r="AK23" s="20"/>
      <c r="AL23" s="40"/>
      <c r="AM23" s="42">
        <v>20</v>
      </c>
      <c r="AN23" s="35">
        <f>H23+J23+P23+P24+U23+X23+AE23+AL23+AM23</f>
        <v>30</v>
      </c>
    </row>
    <row r="24" spans="1:40" ht="30" customHeight="1" x14ac:dyDescent="0.15">
      <c r="A24" s="49" t="s">
        <v>4</v>
      </c>
      <c r="B24" s="49" t="s">
        <v>4</v>
      </c>
      <c r="C24" s="49" t="s">
        <v>4</v>
      </c>
      <c r="D24" s="25"/>
      <c r="E24" s="25"/>
      <c r="F24" s="23"/>
      <c r="G24" s="23"/>
      <c r="H24" s="44"/>
      <c r="I24" s="49" t="s">
        <v>4</v>
      </c>
      <c r="J24" s="44"/>
      <c r="K24" s="7">
        <v>45597</v>
      </c>
      <c r="L24" s="16" t="s">
        <v>113</v>
      </c>
      <c r="M24" s="14" t="s">
        <v>142</v>
      </c>
      <c r="N24" s="4" t="s">
        <v>92</v>
      </c>
      <c r="O24" s="4" t="s">
        <v>64</v>
      </c>
      <c r="P24" s="9">
        <v>0</v>
      </c>
      <c r="Q24" s="25"/>
      <c r="R24" s="23"/>
      <c r="S24" s="32"/>
      <c r="T24" s="23"/>
      <c r="U24" s="40"/>
      <c r="V24" s="21"/>
      <c r="W24" s="21"/>
      <c r="X24" s="44"/>
      <c r="Y24" s="21"/>
      <c r="Z24" s="21"/>
      <c r="AA24" s="21"/>
      <c r="AB24" s="21"/>
      <c r="AC24" s="21"/>
      <c r="AD24" s="21"/>
      <c r="AE24" s="40"/>
      <c r="AF24" s="21"/>
      <c r="AG24" s="21"/>
      <c r="AH24" s="21"/>
      <c r="AI24" s="21"/>
      <c r="AJ24" s="21"/>
      <c r="AK24" s="21"/>
      <c r="AL24" s="40"/>
      <c r="AM24" s="42" t="s">
        <v>4</v>
      </c>
      <c r="AN24" s="34"/>
    </row>
    <row r="25" spans="1:40" ht="15" customHeight="1" x14ac:dyDescent="0.15">
      <c r="A25" s="4" t="s">
        <v>114</v>
      </c>
      <c r="B25" s="4" t="s">
        <v>44</v>
      </c>
      <c r="C25" s="4" t="s">
        <v>45</v>
      </c>
      <c r="D25" s="6" t="s">
        <v>4</v>
      </c>
      <c r="E25" s="6" t="s">
        <v>4</v>
      </c>
      <c r="F25" s="6" t="s">
        <v>4</v>
      </c>
      <c r="G25" s="6" t="s">
        <v>4</v>
      </c>
      <c r="H25" s="13"/>
      <c r="I25" s="6" t="s">
        <v>4</v>
      </c>
      <c r="J25" s="13"/>
      <c r="K25" s="7">
        <v>45607</v>
      </c>
      <c r="L25" s="4" t="s">
        <v>110</v>
      </c>
      <c r="M25" s="10" t="s">
        <v>115</v>
      </c>
      <c r="N25" s="4" t="s">
        <v>92</v>
      </c>
      <c r="O25" s="4" t="s">
        <v>103</v>
      </c>
      <c r="P25" s="9">
        <v>10</v>
      </c>
      <c r="Q25" s="6"/>
      <c r="R25" s="6"/>
      <c r="S25" s="6"/>
      <c r="T25" s="6"/>
      <c r="U25" s="12"/>
      <c r="V25" s="6" t="s">
        <v>4</v>
      </c>
      <c r="W25" s="6" t="s">
        <v>4</v>
      </c>
      <c r="X25" s="13"/>
      <c r="Y25" s="6" t="s">
        <v>4</v>
      </c>
      <c r="Z25" s="6" t="s">
        <v>4</v>
      </c>
      <c r="AA25" s="6" t="s">
        <v>4</v>
      </c>
      <c r="AB25" s="6" t="s">
        <v>4</v>
      </c>
      <c r="AC25" s="6" t="s">
        <v>4</v>
      </c>
      <c r="AD25" s="6" t="s">
        <v>4</v>
      </c>
      <c r="AE25" s="12"/>
      <c r="AF25" s="4" t="s">
        <v>116</v>
      </c>
      <c r="AG25" s="4" t="s">
        <v>117</v>
      </c>
      <c r="AH25" s="4" t="s">
        <v>118</v>
      </c>
      <c r="AI25" s="4" t="s">
        <v>48</v>
      </c>
      <c r="AJ25" s="7">
        <v>45644</v>
      </c>
      <c r="AK25" s="4" t="s">
        <v>49</v>
      </c>
      <c r="AL25" s="12">
        <v>12</v>
      </c>
      <c r="AM25" s="11">
        <v>20</v>
      </c>
      <c r="AN25" s="19">
        <f t="shared" ref="AN25:AN26" si="2">H25+J25+P25+U25+X25+AE25+AL25+AM25</f>
        <v>42</v>
      </c>
    </row>
    <row r="26" spans="1:40" ht="15" customHeight="1" x14ac:dyDescent="0.15">
      <c r="A26" s="4" t="s">
        <v>119</v>
      </c>
      <c r="B26" s="4" t="s">
        <v>44</v>
      </c>
      <c r="C26" s="4" t="s">
        <v>45</v>
      </c>
      <c r="D26" s="6" t="s">
        <v>4</v>
      </c>
      <c r="E26" s="6" t="s">
        <v>4</v>
      </c>
      <c r="F26" s="6" t="s">
        <v>4</v>
      </c>
      <c r="G26" s="6" t="s">
        <v>4</v>
      </c>
      <c r="H26" s="13"/>
      <c r="I26" s="6" t="s">
        <v>4</v>
      </c>
      <c r="J26" s="13"/>
      <c r="K26" s="6" t="s">
        <v>4</v>
      </c>
      <c r="L26" s="6" t="s">
        <v>4</v>
      </c>
      <c r="M26" s="6" t="s">
        <v>4</v>
      </c>
      <c r="N26" s="6" t="s">
        <v>4</v>
      </c>
      <c r="O26" s="6" t="s">
        <v>4</v>
      </c>
      <c r="P26" s="9"/>
      <c r="Q26" s="6"/>
      <c r="R26" s="6"/>
      <c r="S26" s="6"/>
      <c r="T26" s="6"/>
      <c r="U26" s="12"/>
      <c r="V26" s="6" t="s">
        <v>4</v>
      </c>
      <c r="W26" s="6" t="s">
        <v>4</v>
      </c>
      <c r="X26" s="13"/>
      <c r="Y26" s="6" t="s">
        <v>4</v>
      </c>
      <c r="Z26" s="6" t="s">
        <v>4</v>
      </c>
      <c r="AA26" s="6" t="s">
        <v>4</v>
      </c>
      <c r="AB26" s="6" t="s">
        <v>4</v>
      </c>
      <c r="AC26" s="6" t="s">
        <v>4</v>
      </c>
      <c r="AD26" s="6" t="s">
        <v>4</v>
      </c>
      <c r="AE26" s="12"/>
      <c r="AF26" s="6" t="s">
        <v>4</v>
      </c>
      <c r="AG26" s="6" t="s">
        <v>4</v>
      </c>
      <c r="AH26" s="6" t="s">
        <v>4</v>
      </c>
      <c r="AI26" s="6" t="s">
        <v>4</v>
      </c>
      <c r="AJ26" s="6" t="s">
        <v>4</v>
      </c>
      <c r="AK26" s="6" t="s">
        <v>4</v>
      </c>
      <c r="AL26" s="12"/>
      <c r="AM26" s="11">
        <v>20</v>
      </c>
      <c r="AN26" s="19">
        <f t="shared" si="2"/>
        <v>20</v>
      </c>
    </row>
    <row r="27" spans="1:40" ht="15" customHeight="1" x14ac:dyDescent="0.15">
      <c r="A27" s="50" t="s">
        <v>120</v>
      </c>
      <c r="B27" s="50" t="s">
        <v>44</v>
      </c>
      <c r="C27" s="50" t="s">
        <v>45</v>
      </c>
      <c r="D27" s="7">
        <v>45536</v>
      </c>
      <c r="E27" s="7">
        <v>45915</v>
      </c>
      <c r="F27" s="4" t="s">
        <v>121</v>
      </c>
      <c r="G27" s="4" t="s">
        <v>79</v>
      </c>
      <c r="H27" s="44">
        <v>2</v>
      </c>
      <c r="I27" s="50" t="s">
        <v>56</v>
      </c>
      <c r="J27" s="44">
        <v>4</v>
      </c>
      <c r="K27" s="24">
        <v>45597</v>
      </c>
      <c r="L27" s="22" t="s">
        <v>102</v>
      </c>
      <c r="M27" s="22" t="s">
        <v>91</v>
      </c>
      <c r="N27" s="22" t="s">
        <v>111</v>
      </c>
      <c r="O27" s="22" t="s">
        <v>64</v>
      </c>
      <c r="P27" s="45">
        <v>0.5</v>
      </c>
      <c r="Q27" s="20"/>
      <c r="R27" s="20"/>
      <c r="S27" s="20"/>
      <c r="T27" s="20"/>
      <c r="U27" s="40"/>
      <c r="V27" s="24">
        <v>45566</v>
      </c>
      <c r="W27" s="22" t="s">
        <v>122</v>
      </c>
      <c r="X27" s="44">
        <v>0</v>
      </c>
      <c r="Y27" s="20"/>
      <c r="Z27" s="20"/>
      <c r="AA27" s="20"/>
      <c r="AB27" s="20"/>
      <c r="AC27" s="20"/>
      <c r="AD27" s="20"/>
      <c r="AE27" s="40"/>
      <c r="AF27" s="22" t="s">
        <v>123</v>
      </c>
      <c r="AG27" s="22" t="s">
        <v>124</v>
      </c>
      <c r="AH27" s="22" t="s">
        <v>93</v>
      </c>
      <c r="AI27" s="22" t="s">
        <v>73</v>
      </c>
      <c r="AJ27" s="24">
        <v>45861</v>
      </c>
      <c r="AK27" s="22" t="s">
        <v>49</v>
      </c>
      <c r="AL27" s="40">
        <v>5</v>
      </c>
      <c r="AM27" s="41">
        <v>20</v>
      </c>
      <c r="AN27" s="36">
        <f>H27+J27+P27+U27+X27+AE27+AL27+AM27</f>
        <v>31.5</v>
      </c>
    </row>
    <row r="28" spans="1:40" ht="15" customHeight="1" x14ac:dyDescent="0.15">
      <c r="A28" s="49" t="s">
        <v>4</v>
      </c>
      <c r="B28" s="49" t="s">
        <v>4</v>
      </c>
      <c r="C28" s="49" t="s">
        <v>4</v>
      </c>
      <c r="D28" s="7">
        <v>45536</v>
      </c>
      <c r="E28" s="7">
        <v>45911</v>
      </c>
      <c r="F28" s="4" t="s">
        <v>125</v>
      </c>
      <c r="G28" s="4" t="s">
        <v>109</v>
      </c>
      <c r="H28" s="44"/>
      <c r="I28" s="49" t="s">
        <v>4</v>
      </c>
      <c r="J28" s="44"/>
      <c r="K28" s="25"/>
      <c r="L28" s="23"/>
      <c r="M28" s="23"/>
      <c r="N28" s="23"/>
      <c r="O28" s="23"/>
      <c r="P28" s="45"/>
      <c r="Q28" s="21"/>
      <c r="R28" s="21"/>
      <c r="S28" s="21"/>
      <c r="T28" s="21"/>
      <c r="U28" s="40"/>
      <c r="V28" s="25"/>
      <c r="W28" s="23"/>
      <c r="X28" s="44"/>
      <c r="Y28" s="21"/>
      <c r="Z28" s="21"/>
      <c r="AA28" s="21"/>
      <c r="AB28" s="21"/>
      <c r="AC28" s="21"/>
      <c r="AD28" s="21"/>
      <c r="AE28" s="40"/>
      <c r="AF28" s="23"/>
      <c r="AG28" s="23"/>
      <c r="AH28" s="23"/>
      <c r="AI28" s="23"/>
      <c r="AJ28" s="25"/>
      <c r="AK28" s="23"/>
      <c r="AL28" s="40"/>
      <c r="AM28" s="42" t="s">
        <v>4</v>
      </c>
      <c r="AN28" s="34"/>
    </row>
    <row r="29" spans="1:40" ht="45" customHeight="1" x14ac:dyDescent="0.15">
      <c r="A29" s="50" t="s">
        <v>126</v>
      </c>
      <c r="B29" s="50" t="s">
        <v>44</v>
      </c>
      <c r="C29" s="50" t="s">
        <v>45</v>
      </c>
      <c r="D29" s="20"/>
      <c r="E29" s="20"/>
      <c r="F29" s="20"/>
      <c r="G29" s="20"/>
      <c r="H29" s="44"/>
      <c r="I29" s="49" t="s">
        <v>4</v>
      </c>
      <c r="J29" s="44"/>
      <c r="K29" s="20"/>
      <c r="L29" s="20"/>
      <c r="M29" s="20"/>
      <c r="N29" s="20"/>
      <c r="O29" s="20"/>
      <c r="P29" s="45"/>
      <c r="Q29" s="20"/>
      <c r="R29" s="20"/>
      <c r="S29" s="20"/>
      <c r="T29" s="20"/>
      <c r="U29" s="40"/>
      <c r="V29" s="20"/>
      <c r="W29" s="20"/>
      <c r="X29" s="44"/>
      <c r="Y29" s="20"/>
      <c r="Z29" s="20"/>
      <c r="AA29" s="20"/>
      <c r="AB29" s="20"/>
      <c r="AC29" s="20"/>
      <c r="AD29" s="20"/>
      <c r="AE29" s="40"/>
      <c r="AF29" s="4" t="s">
        <v>159</v>
      </c>
      <c r="AG29" s="4" t="s">
        <v>127</v>
      </c>
      <c r="AH29" s="4" t="s">
        <v>128</v>
      </c>
      <c r="AI29" s="4" t="s">
        <v>73</v>
      </c>
      <c r="AJ29" s="7">
        <v>45877</v>
      </c>
      <c r="AK29" s="4" t="s">
        <v>49</v>
      </c>
      <c r="AL29" s="12">
        <v>20</v>
      </c>
      <c r="AM29" s="41">
        <v>20</v>
      </c>
      <c r="AN29" s="34">
        <f>H29+J29+P29+U29+X29+AE29+AL29+AL30+AM29</f>
        <v>65</v>
      </c>
    </row>
    <row r="30" spans="1:40" ht="45" customHeight="1" x14ac:dyDescent="0.15">
      <c r="A30" s="49" t="s">
        <v>4</v>
      </c>
      <c r="B30" s="49" t="s">
        <v>4</v>
      </c>
      <c r="C30" s="49" t="s">
        <v>4</v>
      </c>
      <c r="D30" s="21"/>
      <c r="E30" s="21"/>
      <c r="F30" s="21"/>
      <c r="G30" s="21"/>
      <c r="H30" s="44"/>
      <c r="I30" s="49" t="s">
        <v>4</v>
      </c>
      <c r="J30" s="44"/>
      <c r="K30" s="21"/>
      <c r="L30" s="21"/>
      <c r="M30" s="21"/>
      <c r="N30" s="21"/>
      <c r="O30" s="21"/>
      <c r="P30" s="45"/>
      <c r="Q30" s="21"/>
      <c r="R30" s="21"/>
      <c r="S30" s="21"/>
      <c r="T30" s="21"/>
      <c r="U30" s="40"/>
      <c r="V30" s="21"/>
      <c r="W30" s="21"/>
      <c r="X30" s="44"/>
      <c r="Y30" s="21"/>
      <c r="Z30" s="21"/>
      <c r="AA30" s="21"/>
      <c r="AB30" s="21"/>
      <c r="AC30" s="21"/>
      <c r="AD30" s="21"/>
      <c r="AE30" s="40"/>
      <c r="AF30" s="4" t="s">
        <v>160</v>
      </c>
      <c r="AG30" s="4" t="s">
        <v>129</v>
      </c>
      <c r="AH30" s="4" t="s">
        <v>47</v>
      </c>
      <c r="AI30" s="4" t="s">
        <v>73</v>
      </c>
      <c r="AJ30" s="7">
        <v>45891</v>
      </c>
      <c r="AK30" s="4" t="s">
        <v>49</v>
      </c>
      <c r="AL30" s="12">
        <v>25</v>
      </c>
      <c r="AM30" s="42" t="s">
        <v>4</v>
      </c>
      <c r="AN30" s="34"/>
    </row>
    <row r="31" spans="1:40" ht="15" customHeight="1" x14ac:dyDescent="0.15">
      <c r="A31" s="4" t="s">
        <v>130</v>
      </c>
      <c r="B31" s="4" t="s">
        <v>44</v>
      </c>
      <c r="C31" s="4" t="s">
        <v>45</v>
      </c>
      <c r="D31" s="7">
        <v>45536</v>
      </c>
      <c r="E31" s="7">
        <v>45907</v>
      </c>
      <c r="F31" s="4" t="s">
        <v>78</v>
      </c>
      <c r="G31" s="4" t="s">
        <v>131</v>
      </c>
      <c r="H31" s="13">
        <v>2</v>
      </c>
      <c r="I31" s="6" t="s">
        <v>4</v>
      </c>
      <c r="J31" s="13"/>
      <c r="K31" s="6"/>
      <c r="L31" s="6"/>
      <c r="M31" s="6"/>
      <c r="N31" s="6"/>
      <c r="O31" s="6"/>
      <c r="P31" s="9"/>
      <c r="Q31" s="6"/>
      <c r="R31" s="6"/>
      <c r="S31" s="6"/>
      <c r="T31" s="6"/>
      <c r="U31" s="12"/>
      <c r="V31" s="6" t="s">
        <v>4</v>
      </c>
      <c r="W31" s="6" t="s">
        <v>4</v>
      </c>
      <c r="X31" s="13"/>
      <c r="Y31" s="6" t="s">
        <v>4</v>
      </c>
      <c r="Z31" s="6" t="s">
        <v>4</v>
      </c>
      <c r="AA31" s="6" t="s">
        <v>4</v>
      </c>
      <c r="AB31" s="6" t="s">
        <v>4</v>
      </c>
      <c r="AC31" s="6" t="s">
        <v>4</v>
      </c>
      <c r="AD31" s="6" t="s">
        <v>4</v>
      </c>
      <c r="AE31" s="12"/>
      <c r="AF31" s="6" t="s">
        <v>4</v>
      </c>
      <c r="AG31" s="6" t="s">
        <v>4</v>
      </c>
      <c r="AH31" s="6" t="s">
        <v>4</v>
      </c>
      <c r="AI31" s="6" t="s">
        <v>4</v>
      </c>
      <c r="AJ31" s="6" t="s">
        <v>4</v>
      </c>
      <c r="AK31" s="6" t="s">
        <v>4</v>
      </c>
      <c r="AL31" s="12"/>
      <c r="AM31" s="5">
        <v>10</v>
      </c>
      <c r="AN31" s="19">
        <f t="shared" ref="AN31" si="3">H31+J31+P31+U31+X31+AE31+AL31+AM31</f>
        <v>12</v>
      </c>
    </row>
    <row r="32" spans="1:40" ht="30" customHeight="1" x14ac:dyDescent="0.15">
      <c r="A32" s="50" t="s">
        <v>132</v>
      </c>
      <c r="B32" s="50" t="s">
        <v>44</v>
      </c>
      <c r="C32" s="50" t="s">
        <v>45</v>
      </c>
      <c r="D32" s="24">
        <v>45545</v>
      </c>
      <c r="E32" s="24">
        <v>45905</v>
      </c>
      <c r="F32" s="22" t="s">
        <v>133</v>
      </c>
      <c r="G32" s="22" t="s">
        <v>79</v>
      </c>
      <c r="H32" s="44">
        <v>0</v>
      </c>
      <c r="I32" s="49" t="s">
        <v>4</v>
      </c>
      <c r="J32" s="44"/>
      <c r="K32" s="24">
        <v>45597</v>
      </c>
      <c r="L32" s="22" t="s">
        <v>110</v>
      </c>
      <c r="M32" s="27" t="s">
        <v>141</v>
      </c>
      <c r="N32" s="22" t="s">
        <v>92</v>
      </c>
      <c r="O32" s="29" t="s">
        <v>143</v>
      </c>
      <c r="P32" s="45">
        <v>2.5</v>
      </c>
      <c r="Q32" s="20"/>
      <c r="R32" s="20"/>
      <c r="S32" s="20"/>
      <c r="T32" s="20"/>
      <c r="U32" s="40"/>
      <c r="V32" s="24">
        <v>45575</v>
      </c>
      <c r="W32" s="22" t="s">
        <v>134</v>
      </c>
      <c r="X32" s="44">
        <v>0</v>
      </c>
      <c r="Y32" s="20"/>
      <c r="Z32" s="20"/>
      <c r="AA32" s="20"/>
      <c r="AB32" s="20"/>
      <c r="AC32" s="20"/>
      <c r="AD32" s="20"/>
      <c r="AE32" s="40"/>
      <c r="AF32" s="17" t="s">
        <v>161</v>
      </c>
      <c r="AG32" s="4" t="s">
        <v>135</v>
      </c>
      <c r="AH32" s="4" t="s">
        <v>89</v>
      </c>
      <c r="AI32" s="4" t="s">
        <v>73</v>
      </c>
      <c r="AJ32" s="7">
        <v>45778</v>
      </c>
      <c r="AK32" s="4" t="s">
        <v>49</v>
      </c>
      <c r="AL32" s="12">
        <v>2</v>
      </c>
      <c r="AM32" s="43">
        <v>0</v>
      </c>
      <c r="AN32" s="34">
        <f>H32+J32+P32+U32+X32+AE32+AL32+AL33+AM32</f>
        <v>7</v>
      </c>
    </row>
    <row r="33" spans="1:40" ht="45" customHeight="1" x14ac:dyDescent="0.15">
      <c r="A33" s="49" t="s">
        <v>4</v>
      </c>
      <c r="B33" s="49" t="s">
        <v>4</v>
      </c>
      <c r="C33" s="49" t="s">
        <v>4</v>
      </c>
      <c r="D33" s="25"/>
      <c r="E33" s="25"/>
      <c r="F33" s="23"/>
      <c r="G33" s="23"/>
      <c r="H33" s="44"/>
      <c r="I33" s="49" t="s">
        <v>4</v>
      </c>
      <c r="J33" s="44"/>
      <c r="K33" s="25"/>
      <c r="L33" s="23"/>
      <c r="M33" s="28"/>
      <c r="N33" s="23"/>
      <c r="O33" s="30"/>
      <c r="P33" s="45"/>
      <c r="Q33" s="21"/>
      <c r="R33" s="21"/>
      <c r="S33" s="21"/>
      <c r="T33" s="21"/>
      <c r="U33" s="40"/>
      <c r="V33" s="25"/>
      <c r="W33" s="23"/>
      <c r="X33" s="44"/>
      <c r="Y33" s="21"/>
      <c r="Z33" s="21"/>
      <c r="AA33" s="21"/>
      <c r="AB33" s="21"/>
      <c r="AC33" s="21"/>
      <c r="AD33" s="21"/>
      <c r="AE33" s="40"/>
      <c r="AF33" s="4" t="s">
        <v>162</v>
      </c>
      <c r="AG33" s="4" t="s">
        <v>136</v>
      </c>
      <c r="AH33" s="4" t="s">
        <v>93</v>
      </c>
      <c r="AI33" s="4" t="s">
        <v>73</v>
      </c>
      <c r="AJ33" s="7">
        <v>45753</v>
      </c>
      <c r="AK33" s="4" t="s">
        <v>56</v>
      </c>
      <c r="AL33" s="12">
        <v>2.5</v>
      </c>
      <c r="AM33" s="43" t="s">
        <v>4</v>
      </c>
      <c r="AN33" s="34"/>
    </row>
    <row r="34" spans="1:40" ht="30" customHeight="1" x14ac:dyDescent="0.15">
      <c r="A34" s="4" t="s">
        <v>137</v>
      </c>
      <c r="B34" s="4" t="s">
        <v>44</v>
      </c>
      <c r="C34" s="4" t="s">
        <v>45</v>
      </c>
      <c r="D34" s="6" t="s">
        <v>4</v>
      </c>
      <c r="E34" s="6" t="s">
        <v>4</v>
      </c>
      <c r="F34" s="6" t="s">
        <v>4</v>
      </c>
      <c r="G34" s="6" t="s">
        <v>4</v>
      </c>
      <c r="H34" s="13"/>
      <c r="I34" s="6" t="s">
        <v>4</v>
      </c>
      <c r="J34" s="13"/>
      <c r="K34" s="6"/>
      <c r="L34" s="6"/>
      <c r="M34" s="6"/>
      <c r="N34" s="6"/>
      <c r="O34" s="6"/>
      <c r="P34" s="9"/>
      <c r="Q34" s="6"/>
      <c r="R34" s="6"/>
      <c r="S34" s="6"/>
      <c r="T34" s="6"/>
      <c r="U34" s="12"/>
      <c r="V34" s="6"/>
      <c r="W34" s="6"/>
      <c r="X34" s="13"/>
      <c r="Y34" s="4" t="s">
        <v>138</v>
      </c>
      <c r="Z34" s="4" t="s">
        <v>146</v>
      </c>
      <c r="AA34" s="7">
        <v>45608</v>
      </c>
      <c r="AB34" s="4" t="s">
        <v>68</v>
      </c>
      <c r="AC34" s="4" t="s">
        <v>56</v>
      </c>
      <c r="AD34" s="4" t="s">
        <v>97</v>
      </c>
      <c r="AE34" s="12">
        <v>1</v>
      </c>
      <c r="AF34" s="4" t="s">
        <v>139</v>
      </c>
      <c r="AG34" s="4" t="s">
        <v>140</v>
      </c>
      <c r="AH34" s="4" t="s">
        <v>93</v>
      </c>
      <c r="AI34" s="4" t="s">
        <v>48</v>
      </c>
      <c r="AJ34" s="7">
        <v>45849</v>
      </c>
      <c r="AK34" s="4" t="s">
        <v>49</v>
      </c>
      <c r="AL34" s="12">
        <v>5</v>
      </c>
      <c r="AM34" s="11">
        <v>20</v>
      </c>
      <c r="AN34" s="19">
        <f>H34+J34+P34+U34+X34+AE34+AL34+AM34</f>
        <v>26</v>
      </c>
    </row>
  </sheetData>
  <mergeCells count="219">
    <mergeCell ref="D1:G1"/>
    <mergeCell ref="K1:O1"/>
    <mergeCell ref="Q1:T1"/>
    <mergeCell ref="V1:W1"/>
    <mergeCell ref="Y1:AD1"/>
    <mergeCell ref="AF1:AK1"/>
    <mergeCell ref="A1:A2"/>
    <mergeCell ref="A4:A6"/>
    <mergeCell ref="B1:B2"/>
    <mergeCell ref="B4:B6"/>
    <mergeCell ref="H1:H2"/>
    <mergeCell ref="H4:H6"/>
    <mergeCell ref="P1:P2"/>
    <mergeCell ref="P4:P6"/>
    <mergeCell ref="C1:C2"/>
    <mergeCell ref="C4:C6"/>
    <mergeCell ref="C19:C20"/>
    <mergeCell ref="C23:C24"/>
    <mergeCell ref="C27:C28"/>
    <mergeCell ref="C29:C30"/>
    <mergeCell ref="C32:C33"/>
    <mergeCell ref="A19:A20"/>
    <mergeCell ref="A23:A24"/>
    <mergeCell ref="A27:A28"/>
    <mergeCell ref="A29:A30"/>
    <mergeCell ref="A32:A33"/>
    <mergeCell ref="B19:B20"/>
    <mergeCell ref="B23:B24"/>
    <mergeCell ref="B27:B28"/>
    <mergeCell ref="B29:B30"/>
    <mergeCell ref="B32:B33"/>
    <mergeCell ref="H19:H20"/>
    <mergeCell ref="H23:H24"/>
    <mergeCell ref="H27:H28"/>
    <mergeCell ref="H29:H30"/>
    <mergeCell ref="H32:H33"/>
    <mergeCell ref="I1:I2"/>
    <mergeCell ref="I4:I6"/>
    <mergeCell ref="I19:I20"/>
    <mergeCell ref="I23:I24"/>
    <mergeCell ref="I27:I28"/>
    <mergeCell ref="I29:I30"/>
    <mergeCell ref="I32:I33"/>
    <mergeCell ref="Q32:Q33"/>
    <mergeCell ref="R32:R33"/>
    <mergeCell ref="S32:S33"/>
    <mergeCell ref="T32:T33"/>
    <mergeCell ref="J1:J2"/>
    <mergeCell ref="J4:J6"/>
    <mergeCell ref="J19:J20"/>
    <mergeCell ref="J23:J24"/>
    <mergeCell ref="J27:J28"/>
    <mergeCell ref="J29:J30"/>
    <mergeCell ref="J32:J33"/>
    <mergeCell ref="K4:K6"/>
    <mergeCell ref="K27:K28"/>
    <mergeCell ref="K32:K33"/>
    <mergeCell ref="U1:U2"/>
    <mergeCell ref="U4:U6"/>
    <mergeCell ref="U19:U20"/>
    <mergeCell ref="U23:U24"/>
    <mergeCell ref="U27:U28"/>
    <mergeCell ref="U29:U30"/>
    <mergeCell ref="U32:U33"/>
    <mergeCell ref="R29:R30"/>
    <mergeCell ref="S29:S30"/>
    <mergeCell ref="T29:T30"/>
    <mergeCell ref="AE29:AE30"/>
    <mergeCell ref="AE32:AE33"/>
    <mergeCell ref="AC29:AC30"/>
    <mergeCell ref="AD29:AD30"/>
    <mergeCell ref="Y32:Y33"/>
    <mergeCell ref="Z32:Z33"/>
    <mergeCell ref="AA32:AA33"/>
    <mergeCell ref="AB32:AB33"/>
    <mergeCell ref="AC32:AC33"/>
    <mergeCell ref="AD32:AD33"/>
    <mergeCell ref="AN32:AN33"/>
    <mergeCell ref="D4:D6"/>
    <mergeCell ref="E4:E6"/>
    <mergeCell ref="F4:F6"/>
    <mergeCell ref="G4:G6"/>
    <mergeCell ref="D23:D24"/>
    <mergeCell ref="E23:E24"/>
    <mergeCell ref="F23:F24"/>
    <mergeCell ref="G23:G24"/>
    <mergeCell ref="D32:D33"/>
    <mergeCell ref="E32:E33"/>
    <mergeCell ref="F32:F33"/>
    <mergeCell ref="G32:G33"/>
    <mergeCell ref="AL19:AL20"/>
    <mergeCell ref="AL23:AL24"/>
    <mergeCell ref="AL27:AL28"/>
    <mergeCell ref="AM4:AM6"/>
    <mergeCell ref="AM19:AM20"/>
    <mergeCell ref="AM23:AM24"/>
    <mergeCell ref="AM27:AM28"/>
    <mergeCell ref="AM29:AM30"/>
    <mergeCell ref="AM32:AM33"/>
    <mergeCell ref="X4:X6"/>
    <mergeCell ref="X19:X20"/>
    <mergeCell ref="D19:D20"/>
    <mergeCell ref="E19:E20"/>
    <mergeCell ref="F19:F20"/>
    <mergeCell ref="G19:G20"/>
    <mergeCell ref="D29:D30"/>
    <mergeCell ref="E29:E30"/>
    <mergeCell ref="F29:F30"/>
    <mergeCell ref="G29:G30"/>
    <mergeCell ref="AN1:AN2"/>
    <mergeCell ref="AN4:AN6"/>
    <mergeCell ref="AN19:AN20"/>
    <mergeCell ref="AN23:AN24"/>
    <mergeCell ref="AN27:AN28"/>
    <mergeCell ref="AN29:AN30"/>
    <mergeCell ref="AL1:AL2"/>
    <mergeCell ref="AM1:AM2"/>
    <mergeCell ref="X1:X2"/>
    <mergeCell ref="X23:X24"/>
    <mergeCell ref="X27:X28"/>
    <mergeCell ref="X29:X30"/>
    <mergeCell ref="AE1:AE2"/>
    <mergeCell ref="AE4:AE6"/>
    <mergeCell ref="AE23:AE24"/>
    <mergeCell ref="AE27:AE28"/>
    <mergeCell ref="K29:K30"/>
    <mergeCell ref="L29:L30"/>
    <mergeCell ref="M29:M30"/>
    <mergeCell ref="N29:N30"/>
    <mergeCell ref="O29:O30"/>
    <mergeCell ref="L4:L6"/>
    <mergeCell ref="M4:M6"/>
    <mergeCell ref="N4:N6"/>
    <mergeCell ref="O4:O6"/>
    <mergeCell ref="K19:K20"/>
    <mergeCell ref="L19:L20"/>
    <mergeCell ref="M19:M20"/>
    <mergeCell ref="N19:N20"/>
    <mergeCell ref="O19:O20"/>
    <mergeCell ref="Q4:Q6"/>
    <mergeCell ref="R4:R6"/>
    <mergeCell ref="S4:S6"/>
    <mergeCell ref="T4:T6"/>
    <mergeCell ref="Q19:Q20"/>
    <mergeCell ref="R19:R20"/>
    <mergeCell ref="S19:S20"/>
    <mergeCell ref="T19:T20"/>
    <mergeCell ref="Q27:Q28"/>
    <mergeCell ref="R27:R28"/>
    <mergeCell ref="S27:S28"/>
    <mergeCell ref="T27:T28"/>
    <mergeCell ref="R23:R24"/>
    <mergeCell ref="V19:V20"/>
    <mergeCell ref="W19:W20"/>
    <mergeCell ref="V23:V24"/>
    <mergeCell ref="W23:W24"/>
    <mergeCell ref="V29:V30"/>
    <mergeCell ref="W29:W30"/>
    <mergeCell ref="V27:V28"/>
    <mergeCell ref="W27:W28"/>
    <mergeCell ref="L32:L33"/>
    <mergeCell ref="M32:M33"/>
    <mergeCell ref="N32:N33"/>
    <mergeCell ref="O32:O33"/>
    <mergeCell ref="Q23:Q24"/>
    <mergeCell ref="S23:S24"/>
    <mergeCell ref="T23:T24"/>
    <mergeCell ref="Q29:Q30"/>
    <mergeCell ref="L27:L28"/>
    <mergeCell ref="M27:M28"/>
    <mergeCell ref="N27:N28"/>
    <mergeCell ref="O27:O28"/>
    <mergeCell ref="P19:P20"/>
    <mergeCell ref="P27:P28"/>
    <mergeCell ref="P29:P30"/>
    <mergeCell ref="P32:P33"/>
    <mergeCell ref="V32:V33"/>
    <mergeCell ref="W32:W33"/>
    <mergeCell ref="Y23:Y24"/>
    <mergeCell ref="Z23:Z24"/>
    <mergeCell ref="AA23:AA24"/>
    <mergeCell ref="AB23:AB24"/>
    <mergeCell ref="AC23:AC24"/>
    <mergeCell ref="AD23:AD24"/>
    <mergeCell ref="Y27:Y28"/>
    <mergeCell ref="Z27:Z28"/>
    <mergeCell ref="AA27:AA28"/>
    <mergeCell ref="AB27:AB28"/>
    <mergeCell ref="AC27:AC28"/>
    <mergeCell ref="AD27:AD28"/>
    <mergeCell ref="Y29:Y30"/>
    <mergeCell ref="Z29:Z30"/>
    <mergeCell ref="AA29:AA30"/>
    <mergeCell ref="AB29:AB30"/>
    <mergeCell ref="X32:X33"/>
    <mergeCell ref="AF19:AF20"/>
    <mergeCell ref="AG19:AG20"/>
    <mergeCell ref="AH19:AH20"/>
    <mergeCell ref="AI19:AI20"/>
    <mergeCell ref="AJ19:AJ20"/>
    <mergeCell ref="AK19:AK20"/>
    <mergeCell ref="Y4:Y6"/>
    <mergeCell ref="Z4:Z6"/>
    <mergeCell ref="AA4:AA6"/>
    <mergeCell ref="AB4:AB6"/>
    <mergeCell ref="AC4:AC6"/>
    <mergeCell ref="AD4:AD6"/>
    <mergeCell ref="AF23:AF24"/>
    <mergeCell ref="AG23:AG24"/>
    <mergeCell ref="AH23:AH24"/>
    <mergeCell ref="AI23:AI24"/>
    <mergeCell ref="AJ23:AJ24"/>
    <mergeCell ref="AK23:AK24"/>
    <mergeCell ref="AF27:AF28"/>
    <mergeCell ref="AG27:AG28"/>
    <mergeCell ref="AH27:AH28"/>
    <mergeCell ref="AI27:AI28"/>
    <mergeCell ref="AJ27:AJ28"/>
    <mergeCell ref="AK27:AK28"/>
  </mergeCells>
  <phoneticPr fontId="7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数据结果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蒋雨航</cp:lastModifiedBy>
  <dcterms:created xsi:type="dcterms:W3CDTF">2025-09-08T14:08:00Z</dcterms:created>
  <dcterms:modified xsi:type="dcterms:W3CDTF">2025-09-16T08:50:51Z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53041AFA27FA40C5B41195E625D6A4E9_13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