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zjzl2\Desktop\【奖助学金】2025奖学金评定\【研究生材料评审】通知\材料公示-第一轮\"/>
    </mc:Choice>
  </mc:AlternateContent>
  <xr:revisionPtr revIDLastSave="0" documentId="13_ncr:1_{454C494D-7999-4157-AC30-B7027BF88DA1}" xr6:coauthVersionLast="36" xr6:coauthVersionMax="36" xr10:uidLastSave="{00000000-0000-0000-0000-000000000000}"/>
  <bookViews>
    <workbookView xWindow="0" yWindow="0" windowWidth="18345" windowHeight="8055" xr2:uid="{00000000-000D-0000-FFFF-FFFF00000000}"/>
  </bookViews>
  <sheets>
    <sheet name="数据结果" sheetId="1" r:id="rId1"/>
    <sheet name="Sheet1" sheetId="2" r:id="rId2"/>
  </sheets>
  <calcPr calcId="191029"/>
</workbook>
</file>

<file path=xl/calcChain.xml><?xml version="1.0" encoding="utf-8"?>
<calcChain xmlns="http://schemas.openxmlformats.org/spreadsheetml/2006/main">
  <c r="AF66" i="1" l="1"/>
  <c r="AF65" i="1"/>
  <c r="AF64" i="1"/>
  <c r="AF62" i="1"/>
  <c r="AF61" i="1"/>
  <c r="AF57" i="1"/>
  <c r="AF54" i="1"/>
  <c r="AF52" i="1"/>
  <c r="AF51" i="1"/>
  <c r="AF50" i="1"/>
  <c r="AF49" i="1"/>
  <c r="AF44" i="1"/>
  <c r="AF42" i="1"/>
  <c r="AF39" i="1"/>
  <c r="AF38" i="1"/>
  <c r="AF37" i="1"/>
  <c r="AF33" i="1"/>
  <c r="AF29" i="1"/>
  <c r="AF27" i="1"/>
  <c r="AF26" i="1"/>
  <c r="AF23" i="1"/>
  <c r="AF20" i="1"/>
  <c r="AF19" i="1"/>
  <c r="AF16" i="1"/>
  <c r="AF15" i="1"/>
  <c r="AF14" i="1"/>
  <c r="AF9" i="1"/>
  <c r="AF7" i="1"/>
  <c r="AF5" i="1"/>
  <c r="AF3" i="1"/>
</calcChain>
</file>

<file path=xl/sharedStrings.xml><?xml version="1.0" encoding="utf-8"?>
<sst xmlns="http://schemas.openxmlformats.org/spreadsheetml/2006/main" count="796" uniqueCount="237">
  <si>
    <t>姓名</t>
  </si>
  <si>
    <t>年级</t>
  </si>
  <si>
    <t>专业</t>
  </si>
  <si>
    <t>社会工作</t>
  </si>
  <si>
    <t>社会工作
得分</t>
  </si>
  <si>
    <t>献血次数</t>
  </si>
  <si>
    <t>献血得分</t>
  </si>
  <si>
    <t>专业性竞赛</t>
  </si>
  <si>
    <t>竞赛得分</t>
  </si>
  <si>
    <t>专利</t>
  </si>
  <si>
    <t>专利得分</t>
  </si>
  <si>
    <t>论文</t>
  </si>
  <si>
    <t>论文得分</t>
  </si>
  <si>
    <t>导师评价</t>
  </si>
  <si>
    <t>总分</t>
  </si>
  <si>
    <t/>
  </si>
  <si>
    <t>任职起始日期</t>
  </si>
  <si>
    <t>任职终止时间</t>
  </si>
  <si>
    <t>担任社会工作情况</t>
  </si>
  <si>
    <t>证明人</t>
  </si>
  <si>
    <t>获奖时间</t>
  </si>
  <si>
    <t>比赛名称</t>
  </si>
  <si>
    <t>比赛类别</t>
  </si>
  <si>
    <t>获奖等级</t>
  </si>
  <si>
    <t>是否第一负责人</t>
  </si>
  <si>
    <t>专利名称</t>
  </si>
  <si>
    <t>申请公开号/授权公告号</t>
  </si>
  <si>
    <t>申请公布日/授权公告日</t>
  </si>
  <si>
    <t>专利类别</t>
  </si>
  <si>
    <t>第几作者</t>
  </si>
  <si>
    <t>专利状态</t>
  </si>
  <si>
    <t>论文题目</t>
  </si>
  <si>
    <t>发表刊物/会议名称</t>
  </si>
  <si>
    <t>刊物等级</t>
  </si>
  <si>
    <t>发表状态</t>
  </si>
  <si>
    <r>
      <rPr>
        <b/>
        <sz val="10"/>
        <color indexed="8"/>
        <rFont val="微软雅黑"/>
        <family val="2"/>
        <charset val="134"/>
      </rPr>
      <t>录用/发表时间</t>
    </r>
    <r>
      <rPr>
        <b/>
        <sz val="10"/>
        <color indexed="8"/>
        <rFont val="Arial"/>
        <family val="2"/>
      </rPr>
      <t xml:space="preserve">	</t>
    </r>
  </si>
  <si>
    <t>徐海博</t>
  </si>
  <si>
    <t>2021级直博生</t>
  </si>
  <si>
    <t>力学</t>
  </si>
  <si>
    <t>Effect of subcritical to critical Reynolds number on vortex-induced  vibration of a circular cylinder</t>
  </si>
  <si>
    <t>Ocean Engineering</t>
  </si>
  <si>
    <t>A档期刊</t>
  </si>
  <si>
    <t>发表</t>
  </si>
  <si>
    <t>1</t>
  </si>
  <si>
    <t>Circular Cylinder Flow and Vortex-Induced Vibration at Critical Reynolds Number</t>
  </si>
  <si>
    <t>International Ocean and Polar Engineering Conference</t>
  </si>
  <si>
    <t>中文核心/EI会议</t>
  </si>
  <si>
    <t>录用</t>
  </si>
  <si>
    <t>王连超</t>
  </si>
  <si>
    <t>船建学院博士生第三党支部固体力学党小组组长</t>
  </si>
  <si>
    <t>蒋雨航</t>
  </si>
  <si>
    <t>Controllable degradation of eco-friendly poly (lactic-co-glycolic acid) antifouling coatings</t>
  </si>
  <si>
    <t>Chemical Engineering Journal</t>
  </si>
  <si>
    <t>Research progress of environmentally friendly degradable marine antifouling coatings</t>
  </si>
  <si>
    <t>Journal of Ocean Engineering and Science</t>
  </si>
  <si>
    <t>杨平</t>
  </si>
  <si>
    <t>Morphological evolution and instability of microvoids governed by competing surface and bulk diffusion</t>
  </si>
  <si>
    <t>Journal of the Mechanics and Physics of Solids</t>
  </si>
  <si>
    <t>Optimizing thermal-mechanical processes for high in-plane texture and thermoelectric performance of n-type Bi2Te3</t>
  </si>
  <si>
    <t>Acta Materialia</t>
  </si>
  <si>
    <t>二作
一作非导师</t>
  </si>
  <si>
    <t>孙堃介</t>
  </si>
  <si>
    <t>2022级至2024级博士生</t>
  </si>
  <si>
    <t>2</t>
  </si>
  <si>
    <t>Analytical solutions of film/substrate structure with film bending under elastic boundary and bifurcation deformation analysis</t>
  </si>
  <si>
    <t>European Journal of Mechanics / A Solids</t>
  </si>
  <si>
    <t>B档期刊</t>
  </si>
  <si>
    <t>Characterization of residual stress distribution of film/substrate structure with elastic boundary: Theoretical modeling and experimental identification</t>
  </si>
  <si>
    <t>International Journal of Solids and Structures</t>
  </si>
  <si>
    <t>厚度不可忽略的薄膜基板系统受任意失配应变作用下曲率与应力关系</t>
  </si>
  <si>
    <t>第五届全国力学博士生学术论坛</t>
  </si>
  <si>
    <t>其他</t>
  </si>
  <si>
    <t>通过投影云纹法测量厚度不可忽略的薄膜基板系统残余应力</t>
  </si>
  <si>
    <t>第十七届全国力学实验大会</t>
  </si>
  <si>
    <t>Investigation on the Characterization Methods of Residual Stress in Film/Substrate Structures</t>
  </si>
  <si>
    <t>The 31st International Conference on Computational &amp; Experimental Engineering and Sciences</t>
  </si>
  <si>
    <t>李璇宇</t>
  </si>
  <si>
    <t>Influence of pressure guidewire on coronary hemodynamics and fractional flow reserve</t>
  </si>
  <si>
    <t>Physics of Fluids</t>
  </si>
  <si>
    <t>沈乐</t>
  </si>
  <si>
    <t>一种基于流场可视化的导流泄压式航行体入水降载试验方法及系统</t>
  </si>
  <si>
    <t>CN120521834A</t>
  </si>
  <si>
    <t>发明专利</t>
  </si>
  <si>
    <t>实质审查的生效</t>
  </si>
  <si>
    <t>Water entry of axisymmetric body with flow diversion orifice: impact load reduction and inner flow visualization</t>
  </si>
  <si>
    <t>黄俊</t>
  </si>
  <si>
    <t>研究生工作室室长</t>
  </si>
  <si>
    <t>Machine Learning Assisted Prediction of Defect Absorption Rates at Grain Boundaries Based on the Molecular Dynamics Simulation</t>
  </si>
  <si>
    <t>Journal of Applied Mechanics</t>
  </si>
  <si>
    <t>Hydrogen-Reduced Dislocation Line Tension in the FaceCentered Cubic Nickel</t>
  </si>
  <si>
    <t>Quantitative assessment of grain boundary effects on irradiation resistance in copper via atomistic simulations</t>
  </si>
  <si>
    <t>Physics Letters A</t>
  </si>
  <si>
    <t>其它SCI期刊（含C档期刊）</t>
  </si>
  <si>
    <t>任昆明</t>
  </si>
  <si>
    <t>Geometrically exact beam finite element with generalized B-spline interpolation on the special Euclidean group SE(3)</t>
  </si>
  <si>
    <t>Computer Methods in Applied Mechanics and Engineering</t>
  </si>
  <si>
    <t>王儒昊</t>
  </si>
  <si>
    <t>Compliance resistance collision control for operating a space robot to capture a non-cooperative spacecraft</t>
  </si>
  <si>
    <t>Aerospace Science and Technology</t>
  </si>
  <si>
    <t>New Collision Control Approach for Space Robots Capturing Non-Cooperative Spacecraft</t>
  </si>
  <si>
    <t>Journal of Guidance, Control, and Dynamics</t>
  </si>
  <si>
    <t>Active resistance control: a contact control method for detumbling non-cooperative spacecraft by a robotic arm</t>
  </si>
  <si>
    <t>Nonlinear Dynamics</t>
  </si>
  <si>
    <t>任鹏</t>
  </si>
  <si>
    <t>Propulsion performance of flapping hydrofoil by using discrete vortex method</t>
  </si>
  <si>
    <t>Physics of fluids</t>
  </si>
  <si>
    <t>Hydrodynamic properties of large-amplitude pitching hydrofoil</t>
  </si>
  <si>
    <t>Effect of pivot location on propulsive efficiency of combined pitching and heaving hydrofoil</t>
  </si>
  <si>
    <t>The 35th International Ocean and Polar Engineering Conference</t>
  </si>
  <si>
    <t>熊志浩</t>
  </si>
  <si>
    <t>用于非线性微观力学的物理驱动神经网络仿真软件</t>
  </si>
  <si>
    <t>软著登字第13701931号</t>
  </si>
  <si>
    <t>软件著作权</t>
  </si>
  <si>
    <t>授权</t>
  </si>
  <si>
    <t>A generalized physics-driven neural network for micromechanical and microstructural evolution of heterogeneous materials</t>
  </si>
  <si>
    <t>舒畅</t>
  </si>
  <si>
    <t>用于水洞环境的水气介质探针系统</t>
  </si>
  <si>
    <t>CN119984739A</t>
  </si>
  <si>
    <t>Experimental study on streamwise gravitational effect on a ventilated cavity around an axisymmetric slender body</t>
  </si>
  <si>
    <t>水翼和粒子播撒系统</t>
  </si>
  <si>
    <t>CN120141791A</t>
  </si>
  <si>
    <t>李沛</t>
  </si>
  <si>
    <t>Vibration-Attitude Integrated Control of A Large Two-Dimensional Planar Phased Array Antenna</t>
  </si>
  <si>
    <t>A strategy for addressing large-scale hinge issues in large two-dimensional planar phased array antennas</t>
  </si>
  <si>
    <t>Advances in Space Research</t>
  </si>
  <si>
    <t>Active Control of a Large-Scale Deployable Two-Dimensional Planar Phased Array Antenna</t>
  </si>
  <si>
    <t>IEEE Transactions on Aerospace and Electronic Systems</t>
  </si>
  <si>
    <t>Hybrid Control of a Large Two-Dimensional Planar Phased Array Antennas Considering Nonlinear Vibration</t>
  </si>
  <si>
    <t>ASME Journal of Computational and Nonlinear Dynamics</t>
  </si>
  <si>
    <t>季如国</t>
  </si>
  <si>
    <t>Experimental and modeling study on pull-off force of fibrillar adhesives</t>
  </si>
  <si>
    <t>BIOINSPIRATION&amp;  BIOMIMETICS</t>
  </si>
  <si>
    <t>Modeling the pull-off force of a mushroom-shaped fibrillar adhesive in dynamic detachment</t>
  </si>
  <si>
    <t>INTERNATIONAL JOURNAL OF   SOLIDS AND STRUCTURES</t>
  </si>
  <si>
    <t>基于实验与模型的纤维粘合剂拉脱力研究</t>
  </si>
  <si>
    <t>力学大会</t>
  </si>
  <si>
    <t>纤维状粘合剂拉脱力研究</t>
  </si>
  <si>
    <t>第十四届全国多体动力学与控制暨第九届全国航天动力学与控制和第十七届全国分析力学联合学术会议</t>
  </si>
  <si>
    <t>蒋逸斌</t>
  </si>
  <si>
    <t>船建23D003班团支部</t>
  </si>
  <si>
    <t>夏智霖</t>
  </si>
  <si>
    <t>Thermoelastic contact of layer-substrate system: Effects of force-like interface and Kapitza thermal resistance models</t>
  </si>
  <si>
    <t>Composite Structures</t>
  </si>
  <si>
    <t>周之泉</t>
  </si>
  <si>
    <t>Internal flow effect on vortex-induced vibration of three-dimensional mining lifting risers with improved wake oscillator model</t>
  </si>
  <si>
    <t>金潮郴</t>
  </si>
  <si>
    <t>Active vibration control method of a novel on-orbit  assembled large-scale two-dimensional planar phased array  antenna</t>
  </si>
  <si>
    <t>Acta Mechanica</t>
  </si>
  <si>
    <t>Thermal deformation analysis and shape control of a novel large-scale two-dimensional planar phased array antenna</t>
  </si>
  <si>
    <t>Astrodynamics</t>
  </si>
  <si>
    <t>Dynamic modeling and active vibration control of an on-orbit assembled planar phased array antenna with numerous revolute clearance hinges</t>
  </si>
  <si>
    <t>赵灿</t>
  </si>
  <si>
    <t>辅导员</t>
  </si>
  <si>
    <t>古莉</t>
  </si>
  <si>
    <t>基于逆有限元分析的视触觉传感器三维接触力场测量方法</t>
  </si>
  <si>
    <t>CN118114524A</t>
  </si>
  <si>
    <t>iFEM2.0: Dense 3-D Contact Force Field Reconstruction and Assessment for Vision-Based Tactile Sensors</t>
  </si>
  <si>
    <t>IEEE TRANSACTIONS ON ROBOTICS</t>
  </si>
  <si>
    <r>
      <rPr>
        <sz val="10"/>
        <color rgb="FF000000"/>
        <rFont val="微软雅黑"/>
        <family val="2"/>
        <charset val="134"/>
      </rPr>
      <t>应为</t>
    </r>
    <r>
      <rPr>
        <sz val="10"/>
        <color indexed="8"/>
        <rFont val="Calibri"/>
        <family val="2"/>
      </rPr>
      <t>B</t>
    </r>
    <r>
      <rPr>
        <sz val="10"/>
        <color rgb="FF000000"/>
        <rFont val="微软雅黑"/>
        <family val="2"/>
        <charset val="134"/>
      </rPr>
      <t>档期刊</t>
    </r>
  </si>
  <si>
    <t>Tactile-Driven Dexterous In-Hand Writing via Extrinsic Contact Sensing</t>
  </si>
  <si>
    <t>IEEE Robotics and Automation Letters</t>
  </si>
  <si>
    <t>首成逸</t>
  </si>
  <si>
    <t>全国大学生”力学+X“创新实践研讨会</t>
  </si>
  <si>
    <t>其它赛事（全国赛）</t>
  </si>
  <si>
    <t>第一级别</t>
  </si>
  <si>
    <t>是</t>
  </si>
  <si>
    <t>基于投影云纹的镜面三维形貌测量方法</t>
  </si>
  <si>
    <t>CN119618106A</t>
  </si>
  <si>
    <t>Projection moire based full-field high-resolution 3D morphology measurement method for specular surfaces</t>
  </si>
  <si>
    <t>Optics &amp; Laser Technology</t>
  </si>
  <si>
    <t>Fringe-Aided Specular Projection Moire Method for ´ Multi-Area 3D Morphology Measurement</t>
  </si>
  <si>
    <t>IEEE PHOTONICS TECHNOLOGY LETTERS</t>
  </si>
  <si>
    <t>全反射表面形貌测量相位偏折术研究</t>
  </si>
  <si>
    <t>第十七届全国实验力学大会</t>
  </si>
  <si>
    <t>计算光学测量及其教育国际研讨会学生竞赛</t>
  </si>
  <si>
    <t>第三级别及其他</t>
  </si>
  <si>
    <t>全反射表面投影云纹模型与高精度形貌测量方法</t>
  </si>
  <si>
    <t>中国力学大会-2025</t>
  </si>
  <si>
    <t>基于移动相位偏折术的连续镜面反射结构全场三维形貌测量</t>
  </si>
  <si>
    <t>实验力学</t>
  </si>
  <si>
    <t>刘佳禾</t>
  </si>
  <si>
    <t>Experimental and numerical study on impact loads during wedge water-entry under wave conditions</t>
  </si>
  <si>
    <t>周乐镔</t>
  </si>
  <si>
    <t>An analysis of the Yutu lunar rover’s mobility performance using a multibody dynamics framework and a physics-based terramechanics model</t>
  </si>
  <si>
    <t>Engineering with Computers</t>
  </si>
  <si>
    <r>
      <rPr>
        <sz val="10"/>
        <color rgb="FF000000"/>
        <rFont val="微软雅黑"/>
        <family val="2"/>
        <charset val="134"/>
      </rPr>
      <t>应为其它</t>
    </r>
    <r>
      <rPr>
        <sz val="10"/>
        <color indexed="8"/>
        <rFont val="Calibri"/>
        <family val="2"/>
      </rPr>
      <t>SCI</t>
    </r>
    <r>
      <rPr>
        <sz val="10"/>
        <color rgb="FF000000"/>
        <rFont val="微软雅黑"/>
        <family val="2"/>
        <charset val="134"/>
      </rPr>
      <t>期刊</t>
    </r>
  </si>
  <si>
    <t>刘子琛</t>
  </si>
  <si>
    <t>In-phase and antiphase synchronization of undulatory swimmers in the inertial regime</t>
  </si>
  <si>
    <t>Physical Review E</t>
  </si>
  <si>
    <t>侯祥雨</t>
  </si>
  <si>
    <t>刘显波</t>
  </si>
  <si>
    <t>Dynamic stability and optimization of a delay-affected drill string with an anti-stall tool</t>
  </si>
  <si>
    <t>Journal of Sound and Vibration</t>
  </si>
  <si>
    <t>考虑非线性机电耦合的振动台前馈控制研究</t>
  </si>
  <si>
    <t>Journal of Vibration and Shock</t>
  </si>
  <si>
    <t>EI期刊</t>
  </si>
  <si>
    <t>周逸涵</t>
  </si>
  <si>
    <t>24级本科生副班主任</t>
  </si>
  <si>
    <t>赵子祥</t>
  </si>
  <si>
    <t>第六届上海市大学生力学竞赛（个人赛）</t>
  </si>
  <si>
    <t>院B类赛事（全国赛）</t>
  </si>
  <si>
    <t>钻井系统防黏滑工具动力学稳定性分析与参数优化</t>
  </si>
  <si>
    <t>中国力学大会</t>
  </si>
  <si>
    <t>应为“其它</t>
  </si>
  <si>
    <t>没有证书</t>
  </si>
  <si>
    <t>第七届全国高校计算机能力挑战赛人工智能挑战赛（智能体决策算法-高级赛道）</t>
  </si>
  <si>
    <t>动态测试与分析技术课程助教</t>
  </si>
  <si>
    <t>第七届全国高校计算机能力挑战赛人工智能挑战赛（具身智能强化学习运动控制赛道）</t>
  </si>
  <si>
    <t>第二级别</t>
  </si>
  <si>
    <t>否</t>
  </si>
  <si>
    <t>张西南</t>
  </si>
  <si>
    <t>Corotational  dynamic modeling and PSO-DNN framework for hard-magnetic soft elastomers</t>
  </si>
  <si>
    <t>International Journal of Mechanical Sciences</t>
  </si>
  <si>
    <t>基于符号距离场的多体系统碰撞动力学研究</t>
  </si>
  <si>
    <t>力学学报</t>
  </si>
  <si>
    <t>基于符号距离场的多体动力学接触碰撞完就</t>
  </si>
  <si>
    <t>第十四届全国多体动力学控制暨第九届全国航天动力学与控制和第十七届全国分析力学联合学术会议</t>
  </si>
  <si>
    <t>基于SE（3）群的多体系统接触碰撞动力学</t>
  </si>
  <si>
    <t>第二十届全国非线性振动暨第十七届全国非线性动力学和运动稳定性学术会议</t>
  </si>
  <si>
    <t>牟泽宇</t>
  </si>
  <si>
    <t>党支部副书记</t>
  </si>
  <si>
    <t>史舒靖</t>
  </si>
  <si>
    <t>破碎波水下速度场立体PIV系统数据处理软件</t>
  </si>
  <si>
    <t>2025SR0223196</t>
  </si>
  <si>
    <t>杜佳将</t>
  </si>
  <si>
    <t>Unified strength-fatigue criterion of functionally graded hollow spheres: Gradient effects on elastoplastic and shakedown limits</t>
  </si>
  <si>
    <t>Limit and shakedown analysis of hollow spheres under monotonic and cyclic thermal loadings</t>
  </si>
  <si>
    <t>International Journal of Pressure Vessels and Piping</t>
  </si>
  <si>
    <t>金印志</t>
  </si>
  <si>
    <t>Piezoelectric Origami Metamaterials for Enhanced Handwriting Recognition and Trajectory Tracking</t>
  </si>
  <si>
    <t>Advanced Intelligent Discovery</t>
  </si>
  <si>
    <t>张一帆</t>
  </si>
  <si>
    <t>研究生办公室室长</t>
  </si>
  <si>
    <t>王康昊</t>
  </si>
  <si>
    <t>2025级博士生（硕博连读生）</t>
  </si>
  <si>
    <t>Dynamics and Control of Noncooperative Space Target Capture Using a Flexible Manipulator</t>
  </si>
  <si>
    <t>International Journal of Aerospace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</si>
</sst>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0.00_ "/>
    <numFmt numFmtId="177" formatCode="yyyy\-mm\-dd"/>
    <numFmt numFmtId="178" formatCode="0.00_);[Red]\(0.00\)"/>
    <numFmt numFmtId="179" formatCode="0_);[Red]\(0\)"/>
    <numFmt numFmtId="180" formatCode="0.0_);[Red]\(0.0\)"/>
    <numFmt numFmtId="181" formatCode="0_ "/>
  </numFmts>
  <fonts count="10" x14ac:knownFonts="1">
    <font>
      <sz val="11"/>
      <color indexed="8"/>
      <name val="宋体"/>
      <charset val="134"/>
      <scheme val="minor"/>
    </font>
    <font>
      <sz val="11"/>
      <color indexed="8"/>
      <name val="微软雅黑"/>
      <family val="2"/>
      <charset val="134"/>
    </font>
    <font>
      <b/>
      <sz val="10"/>
      <color indexed="8"/>
      <name val="微软雅黑"/>
      <family val="2"/>
      <charset val="134"/>
    </font>
    <font>
      <sz val="10"/>
      <color indexed="8"/>
      <name val="Calibri"/>
      <family val="2"/>
    </font>
    <font>
      <sz val="10"/>
      <color rgb="FF000000"/>
      <name val="宋体"/>
      <family val="3"/>
      <charset val="134"/>
    </font>
    <font>
      <b/>
      <sz val="10"/>
      <color rgb="FF000000"/>
      <name val="微软雅黑"/>
      <family val="2"/>
      <charset val="134"/>
    </font>
    <font>
      <sz val="10"/>
      <color rgb="FF000000"/>
      <name val="Calibri"/>
      <family val="2"/>
    </font>
    <font>
      <sz val="10"/>
      <color rgb="FF000000"/>
      <name val="微软雅黑"/>
      <family val="2"/>
      <charset val="134"/>
    </font>
    <font>
      <b/>
      <sz val="10"/>
      <color indexed="8"/>
      <name val="Arial"/>
      <family val="2"/>
    </font>
    <font>
      <sz val="9"/>
      <name val="宋体"/>
      <family val="3"/>
      <charset val="134"/>
      <scheme val="minor"/>
    </font>
  </fonts>
  <fills count="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9" tint="0.79995117038483843"/>
        <bgColor indexed="64"/>
      </patternFill>
    </fill>
    <fill>
      <patternFill patternType="solid">
        <fgColor theme="4" tint="0.7999511703848384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pplyFont="1">
      <alignment vertical="center"/>
    </xf>
    <xf numFmtId="0" fontId="1" fillId="0" borderId="0" xfId="0" applyFont="1">
      <alignment vertical="center"/>
    </xf>
    <xf numFmtId="176" fontId="0" fillId="0" borderId="0" xfId="0" applyNumberFormat="1" applyFont="1">
      <alignment vertical="center"/>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9" fontId="3" fillId="5" borderId="1" xfId="0" applyNumberFormat="1"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4" fillId="3" borderId="1" xfId="0" applyNumberFormat="1"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181" fontId="3" fillId="5" borderId="1" xfId="0" applyNumberFormat="1" applyFont="1" applyFill="1" applyBorder="1" applyAlignment="1">
      <alignment horizontal="center" vertical="center" wrapText="1"/>
    </xf>
    <xf numFmtId="181" fontId="4" fillId="5"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78" fontId="3" fillId="6" borderId="1" xfId="0" applyNumberFormat="1" applyFont="1" applyFill="1" applyBorder="1" applyAlignment="1">
      <alignment horizontal="center" vertical="center" wrapText="1"/>
    </xf>
    <xf numFmtId="181"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178" fontId="3" fillId="6" borderId="1" xfId="0" applyNumberFormat="1" applyFont="1" applyFill="1" applyBorder="1" applyAlignment="1">
      <alignment horizontal="center" vertical="center" wrapText="1"/>
    </xf>
    <xf numFmtId="180" fontId="3" fillId="6"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179" fontId="3" fillId="5" borderId="1"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7" fillId="3" borderId="2"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8"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77" fontId="3" fillId="3" borderId="2" xfId="0" applyNumberFormat="1" applyFont="1" applyFill="1" applyBorder="1" applyAlignment="1">
      <alignment horizontal="center" vertical="center" wrapText="1"/>
    </xf>
    <xf numFmtId="177" fontId="3" fillId="3" borderId="3" xfId="0" applyNumberFormat="1" applyFont="1" applyFill="1" applyBorder="1" applyAlignment="1">
      <alignment horizontal="center" vertical="center" wrapText="1"/>
    </xf>
    <xf numFmtId="176" fontId="2" fillId="5" borderId="1" xfId="0" applyNumberFormat="1"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181" fontId="3" fillId="5" borderId="2" xfId="0" applyNumberFormat="1" applyFont="1" applyFill="1" applyBorder="1" applyAlignment="1">
      <alignment horizontal="center" vertical="center" wrapText="1"/>
    </xf>
    <xf numFmtId="181" fontId="3" fillId="5" borderId="4" xfId="0" applyNumberFormat="1" applyFont="1" applyFill="1" applyBorder="1" applyAlignment="1">
      <alignment horizontal="center" vertical="center" wrapText="1"/>
    </xf>
    <xf numFmtId="181" fontId="3" fillId="5" borderId="3"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5" fillId="5"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9" fontId="3" fillId="5" borderId="2" xfId="0" applyNumberFormat="1" applyFont="1" applyFill="1" applyBorder="1" applyAlignment="1">
      <alignment horizontal="center" vertical="center" wrapText="1"/>
    </xf>
    <xf numFmtId="179" fontId="3" fillId="5" borderId="4" xfId="0" applyNumberFormat="1" applyFont="1" applyFill="1" applyBorder="1" applyAlignment="1">
      <alignment horizontal="center" vertical="center" wrapText="1"/>
    </xf>
    <xf numFmtId="179" fontId="3" fillId="5" borderId="3" xfId="0" applyNumberFormat="1" applyFont="1" applyFill="1" applyBorder="1" applyAlignment="1">
      <alignment horizontal="center" vertical="center" wrapText="1"/>
    </xf>
    <xf numFmtId="180" fontId="3" fillId="5" borderId="1"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177" fontId="3" fillId="4" borderId="2" xfId="0" applyNumberFormat="1" applyFont="1" applyFill="1" applyBorder="1" applyAlignment="1">
      <alignment horizontal="center" vertical="center" wrapText="1"/>
    </xf>
    <xf numFmtId="177" fontId="3" fillId="4" borderId="3"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Font="1">
      <alignmen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6"/>
  <sheetViews>
    <sheetView tabSelected="1" zoomScale="98" zoomScaleNormal="98" workbookViewId="0">
      <pane xSplit="3" ySplit="2" topLeftCell="D3" activePane="bottomRight" state="frozen"/>
      <selection pane="topRight"/>
      <selection pane="bottomLeft"/>
      <selection pane="bottomRight" activeCell="D44" sqref="D44:D48"/>
    </sheetView>
  </sheetViews>
  <sheetFormatPr defaultColWidth="25" defaultRowHeight="13.5" x14ac:dyDescent="0.15"/>
  <cols>
    <col min="1" max="1" width="6.5" customWidth="1"/>
    <col min="2" max="2" width="25.5" customWidth="1"/>
    <col min="3" max="3" width="4.75" customWidth="1"/>
    <col min="4" max="5" width="12.625" customWidth="1"/>
    <col min="6" max="6" width="30.625" customWidth="1"/>
    <col min="7" max="7" width="6.75" customWidth="1"/>
    <col min="8" max="8" width="10.625" customWidth="1"/>
    <col min="9" max="9" width="8.625" customWidth="1"/>
    <col min="10" max="10" width="10.625" customWidth="1"/>
    <col min="11" max="11" width="10.875" customWidth="1"/>
    <col min="12" max="12" width="30.625" customWidth="1"/>
    <col min="13" max="13" width="17.75" customWidth="1"/>
    <col min="14" max="15" width="13.125" customWidth="1"/>
    <col min="16" max="16" width="10.625" style="2" customWidth="1"/>
    <col min="17" max="17" width="30.625" customWidth="1"/>
    <col min="18" max="19" width="19.375" customWidth="1"/>
    <col min="20" max="20" width="9.625" customWidth="1"/>
    <col min="21" max="21" width="8" customWidth="1"/>
    <col min="22" max="22" width="13.125" customWidth="1"/>
    <col min="23" max="23" width="8.375" customWidth="1"/>
    <col min="24" max="24" width="30.625" customWidth="1"/>
    <col min="25" max="25" width="25.625" customWidth="1"/>
    <col min="26" max="26" width="21.875" customWidth="1"/>
    <col min="27" max="27" width="8" customWidth="1"/>
    <col min="28" max="28" width="12.25" customWidth="1"/>
    <col min="29" max="29" width="9.625" customWidth="1"/>
    <col min="30" max="32" width="10.625" customWidth="1"/>
  </cols>
  <sheetData>
    <row r="1" spans="1:32" s="1" customFormat="1" ht="16.5" x14ac:dyDescent="0.15">
      <c r="A1" s="53" t="s">
        <v>0</v>
      </c>
      <c r="B1" s="53" t="s">
        <v>1</v>
      </c>
      <c r="C1" s="53" t="s">
        <v>2</v>
      </c>
      <c r="D1" s="53" t="s">
        <v>3</v>
      </c>
      <c r="E1" s="64"/>
      <c r="F1" s="64"/>
      <c r="G1" s="64"/>
      <c r="H1" s="52" t="s">
        <v>4</v>
      </c>
      <c r="I1" s="53" t="s">
        <v>5</v>
      </c>
      <c r="J1" s="52" t="s">
        <v>6</v>
      </c>
      <c r="K1" s="53" t="s">
        <v>7</v>
      </c>
      <c r="L1" s="64"/>
      <c r="M1" s="64"/>
      <c r="N1" s="64"/>
      <c r="O1" s="64"/>
      <c r="P1" s="45" t="s">
        <v>8</v>
      </c>
      <c r="Q1" s="53" t="s">
        <v>9</v>
      </c>
      <c r="R1" s="64"/>
      <c r="S1" s="64"/>
      <c r="T1" s="64"/>
      <c r="U1" s="64"/>
      <c r="V1" s="64"/>
      <c r="W1" s="27" t="s">
        <v>10</v>
      </c>
      <c r="X1" s="53" t="s">
        <v>11</v>
      </c>
      <c r="Y1" s="64"/>
      <c r="Z1" s="64"/>
      <c r="AA1" s="64"/>
      <c r="AB1" s="64"/>
      <c r="AC1" s="64"/>
      <c r="AD1" s="27" t="s">
        <v>12</v>
      </c>
      <c r="AE1" s="27" t="s">
        <v>13</v>
      </c>
      <c r="AF1" s="24" t="s">
        <v>14</v>
      </c>
    </row>
    <row r="2" spans="1:32" s="1" customFormat="1" ht="16.5" x14ac:dyDescent="0.15">
      <c r="A2" s="53" t="s">
        <v>15</v>
      </c>
      <c r="B2" s="53" t="s">
        <v>15</v>
      </c>
      <c r="C2" s="53" t="s">
        <v>15</v>
      </c>
      <c r="D2" s="3" t="s">
        <v>16</v>
      </c>
      <c r="E2" s="3" t="s">
        <v>17</v>
      </c>
      <c r="F2" s="3" t="s">
        <v>18</v>
      </c>
      <c r="G2" s="3" t="s">
        <v>19</v>
      </c>
      <c r="H2" s="27"/>
      <c r="I2" s="53" t="s">
        <v>15</v>
      </c>
      <c r="J2" s="27"/>
      <c r="K2" s="3" t="s">
        <v>20</v>
      </c>
      <c r="L2" s="3" t="s">
        <v>21</v>
      </c>
      <c r="M2" s="3" t="s">
        <v>22</v>
      </c>
      <c r="N2" s="3" t="s">
        <v>23</v>
      </c>
      <c r="O2" s="3" t="s">
        <v>24</v>
      </c>
      <c r="P2" s="45"/>
      <c r="Q2" s="3" t="s">
        <v>25</v>
      </c>
      <c r="R2" s="3" t="s">
        <v>26</v>
      </c>
      <c r="S2" s="3" t="s">
        <v>27</v>
      </c>
      <c r="T2" s="3" t="s">
        <v>28</v>
      </c>
      <c r="U2" s="3" t="s">
        <v>29</v>
      </c>
      <c r="V2" s="3" t="s">
        <v>30</v>
      </c>
      <c r="W2" s="27"/>
      <c r="X2" s="3" t="s">
        <v>31</v>
      </c>
      <c r="Y2" s="3" t="s">
        <v>32</v>
      </c>
      <c r="Z2" s="3" t="s">
        <v>33</v>
      </c>
      <c r="AA2" s="3" t="s">
        <v>34</v>
      </c>
      <c r="AB2" s="3" t="s">
        <v>35</v>
      </c>
      <c r="AC2" s="3" t="s">
        <v>29</v>
      </c>
      <c r="AD2" s="27"/>
      <c r="AE2" s="27" t="s">
        <v>15</v>
      </c>
      <c r="AF2" s="24"/>
    </row>
    <row r="3" spans="1:32" ht="45" customHeight="1" x14ac:dyDescent="0.15">
      <c r="A3" s="55" t="s">
        <v>36</v>
      </c>
      <c r="B3" s="55" t="s">
        <v>37</v>
      </c>
      <c r="C3" s="55" t="s">
        <v>38</v>
      </c>
      <c r="D3" s="40"/>
      <c r="E3" s="40"/>
      <c r="F3" s="40"/>
      <c r="G3" s="40"/>
      <c r="H3" s="39"/>
      <c r="I3" s="54" t="s">
        <v>15</v>
      </c>
      <c r="J3" s="38"/>
      <c r="K3" s="40"/>
      <c r="L3" s="40"/>
      <c r="M3" s="40"/>
      <c r="N3" s="40"/>
      <c r="O3" s="40"/>
      <c r="P3" s="46"/>
      <c r="Q3" s="40"/>
      <c r="R3" s="40"/>
      <c r="S3" s="40"/>
      <c r="T3" s="40"/>
      <c r="U3" s="40"/>
      <c r="V3" s="40"/>
      <c r="W3" s="39"/>
      <c r="X3" s="4" t="s">
        <v>39</v>
      </c>
      <c r="Y3" s="4" t="s">
        <v>40</v>
      </c>
      <c r="Z3" s="4" t="s">
        <v>41</v>
      </c>
      <c r="AA3" s="4" t="s">
        <v>42</v>
      </c>
      <c r="AB3" s="8">
        <v>45746</v>
      </c>
      <c r="AC3" s="4" t="s">
        <v>43</v>
      </c>
      <c r="AD3" s="12">
        <v>30</v>
      </c>
      <c r="AE3" s="22">
        <v>20</v>
      </c>
      <c r="AF3" s="25">
        <f>H3+J3+P3+W3+AD3+AD4+AE3</f>
        <v>55</v>
      </c>
    </row>
    <row r="4" spans="1:32" ht="30" customHeight="1" x14ac:dyDescent="0.15">
      <c r="A4" s="54" t="s">
        <v>15</v>
      </c>
      <c r="B4" s="54" t="s">
        <v>15</v>
      </c>
      <c r="C4" s="54" t="s">
        <v>15</v>
      </c>
      <c r="D4" s="42"/>
      <c r="E4" s="42"/>
      <c r="F4" s="42"/>
      <c r="G4" s="42"/>
      <c r="H4" s="23"/>
      <c r="I4" s="54" t="s">
        <v>15</v>
      </c>
      <c r="J4" s="38"/>
      <c r="K4" s="42"/>
      <c r="L4" s="42"/>
      <c r="M4" s="42"/>
      <c r="N4" s="42"/>
      <c r="O4" s="42"/>
      <c r="P4" s="46"/>
      <c r="Q4" s="42"/>
      <c r="R4" s="42"/>
      <c r="S4" s="42"/>
      <c r="T4" s="42"/>
      <c r="U4" s="42"/>
      <c r="V4" s="42"/>
      <c r="W4" s="23"/>
      <c r="X4" s="4" t="s">
        <v>44</v>
      </c>
      <c r="Y4" s="4" t="s">
        <v>45</v>
      </c>
      <c r="Z4" s="4" t="s">
        <v>46</v>
      </c>
      <c r="AA4" s="4" t="s">
        <v>47</v>
      </c>
      <c r="AB4" s="8">
        <v>45809</v>
      </c>
      <c r="AC4" s="4" t="s">
        <v>43</v>
      </c>
      <c r="AD4" s="12">
        <v>5</v>
      </c>
      <c r="AE4" s="23" t="s">
        <v>15</v>
      </c>
      <c r="AF4" s="25"/>
    </row>
    <row r="5" spans="1:32" ht="45" customHeight="1" x14ac:dyDescent="0.15">
      <c r="A5" s="55" t="s">
        <v>48</v>
      </c>
      <c r="B5" s="55" t="s">
        <v>37</v>
      </c>
      <c r="C5" s="55" t="s">
        <v>38</v>
      </c>
      <c r="D5" s="35">
        <v>45595</v>
      </c>
      <c r="E5" s="35">
        <v>45960</v>
      </c>
      <c r="F5" s="60" t="s">
        <v>49</v>
      </c>
      <c r="G5" s="29" t="s">
        <v>50</v>
      </c>
      <c r="H5" s="28">
        <v>0</v>
      </c>
      <c r="I5" s="54" t="s">
        <v>15</v>
      </c>
      <c r="J5" s="38"/>
      <c r="K5" s="40"/>
      <c r="L5" s="40"/>
      <c r="M5" s="40"/>
      <c r="N5" s="40"/>
      <c r="O5" s="40"/>
      <c r="P5" s="46"/>
      <c r="Q5" s="40"/>
      <c r="R5" s="40"/>
      <c r="S5" s="40"/>
      <c r="T5" s="40"/>
      <c r="U5" s="40"/>
      <c r="V5" s="40"/>
      <c r="W5" s="38"/>
      <c r="X5" s="4" t="s">
        <v>51</v>
      </c>
      <c r="Y5" s="4" t="s">
        <v>52</v>
      </c>
      <c r="Z5" s="4" t="s">
        <v>41</v>
      </c>
      <c r="AA5" s="4" t="s">
        <v>47</v>
      </c>
      <c r="AB5" s="8">
        <v>45886</v>
      </c>
      <c r="AC5" s="4" t="s">
        <v>43</v>
      </c>
      <c r="AD5" s="12">
        <v>30</v>
      </c>
      <c r="AE5" s="22">
        <v>20</v>
      </c>
      <c r="AF5" s="25">
        <f>H5+J5+P5+W5+AD5+AD6+AE5</f>
        <v>80</v>
      </c>
    </row>
    <row r="6" spans="1:32" ht="45" customHeight="1" x14ac:dyDescent="0.15">
      <c r="A6" s="54" t="s">
        <v>15</v>
      </c>
      <c r="B6" s="54" t="s">
        <v>15</v>
      </c>
      <c r="C6" s="54" t="s">
        <v>15</v>
      </c>
      <c r="D6" s="36"/>
      <c r="E6" s="36"/>
      <c r="F6" s="34"/>
      <c r="G6" s="30"/>
      <c r="H6" s="28"/>
      <c r="I6" s="54" t="s">
        <v>15</v>
      </c>
      <c r="J6" s="38"/>
      <c r="K6" s="42"/>
      <c r="L6" s="42"/>
      <c r="M6" s="42"/>
      <c r="N6" s="42"/>
      <c r="O6" s="42"/>
      <c r="P6" s="46"/>
      <c r="Q6" s="42"/>
      <c r="R6" s="42"/>
      <c r="S6" s="42"/>
      <c r="T6" s="42"/>
      <c r="U6" s="42"/>
      <c r="V6" s="42"/>
      <c r="W6" s="38"/>
      <c r="X6" s="4" t="s">
        <v>53</v>
      </c>
      <c r="Y6" s="4" t="s">
        <v>54</v>
      </c>
      <c r="Z6" s="4" t="s">
        <v>41</v>
      </c>
      <c r="AA6" s="4" t="s">
        <v>47</v>
      </c>
      <c r="AB6" s="8">
        <v>45899</v>
      </c>
      <c r="AC6" s="4" t="s">
        <v>43</v>
      </c>
      <c r="AD6" s="12">
        <v>30</v>
      </c>
      <c r="AE6" s="23" t="s">
        <v>15</v>
      </c>
      <c r="AF6" s="25"/>
    </row>
    <row r="7" spans="1:32" ht="45" customHeight="1" x14ac:dyDescent="0.15">
      <c r="A7" s="55" t="s">
        <v>55</v>
      </c>
      <c r="B7" s="55" t="s">
        <v>37</v>
      </c>
      <c r="C7" s="55" t="s">
        <v>38</v>
      </c>
      <c r="D7" s="40"/>
      <c r="E7" s="40"/>
      <c r="F7" s="40"/>
      <c r="G7" s="40"/>
      <c r="H7" s="39"/>
      <c r="I7" s="54" t="s">
        <v>15</v>
      </c>
      <c r="J7" s="38"/>
      <c r="K7" s="40"/>
      <c r="L7" s="40"/>
      <c r="M7" s="40"/>
      <c r="N7" s="40"/>
      <c r="O7" s="40"/>
      <c r="P7" s="46"/>
      <c r="Q7" s="40"/>
      <c r="R7" s="40"/>
      <c r="S7" s="40"/>
      <c r="T7" s="40"/>
      <c r="U7" s="40"/>
      <c r="V7" s="40"/>
      <c r="W7" s="38"/>
      <c r="X7" s="4" t="s">
        <v>56</v>
      </c>
      <c r="Y7" s="4" t="s">
        <v>57</v>
      </c>
      <c r="Z7" s="4" t="s">
        <v>41</v>
      </c>
      <c r="AA7" s="4" t="s">
        <v>42</v>
      </c>
      <c r="AB7" s="8">
        <v>45849</v>
      </c>
      <c r="AC7" s="4" t="s">
        <v>43</v>
      </c>
      <c r="AD7" s="12">
        <v>30</v>
      </c>
      <c r="AE7" s="22">
        <v>20</v>
      </c>
      <c r="AF7" s="25">
        <f>H7+J7+P7+W7+AD7+AD8+AE7</f>
        <v>50</v>
      </c>
    </row>
    <row r="8" spans="1:32" ht="45" customHeight="1" x14ac:dyDescent="0.15">
      <c r="A8" s="54" t="s">
        <v>15</v>
      </c>
      <c r="B8" s="54" t="s">
        <v>15</v>
      </c>
      <c r="C8" s="54" t="s">
        <v>15</v>
      </c>
      <c r="D8" s="42"/>
      <c r="E8" s="42"/>
      <c r="F8" s="42"/>
      <c r="G8" s="42"/>
      <c r="H8" s="23"/>
      <c r="I8" s="54" t="s">
        <v>15</v>
      </c>
      <c r="J8" s="38"/>
      <c r="K8" s="42"/>
      <c r="L8" s="42"/>
      <c r="M8" s="42"/>
      <c r="N8" s="42"/>
      <c r="O8" s="42"/>
      <c r="P8" s="46"/>
      <c r="Q8" s="42"/>
      <c r="R8" s="42"/>
      <c r="S8" s="42"/>
      <c r="T8" s="42"/>
      <c r="U8" s="42"/>
      <c r="V8" s="42"/>
      <c r="W8" s="38"/>
      <c r="X8" s="4" t="s">
        <v>58</v>
      </c>
      <c r="Y8" s="4" t="s">
        <v>59</v>
      </c>
      <c r="Z8" s="4" t="s">
        <v>41</v>
      </c>
      <c r="AA8" s="4" t="s">
        <v>42</v>
      </c>
      <c r="AB8" s="8">
        <v>45803</v>
      </c>
      <c r="AC8" s="19" t="s">
        <v>60</v>
      </c>
      <c r="AD8" s="12">
        <v>0</v>
      </c>
      <c r="AE8" s="23" t="s">
        <v>15</v>
      </c>
      <c r="AF8" s="25"/>
    </row>
    <row r="9" spans="1:32" ht="60" customHeight="1" x14ac:dyDescent="0.15">
      <c r="A9" s="63" t="s">
        <v>61</v>
      </c>
      <c r="B9" s="55" t="s">
        <v>62</v>
      </c>
      <c r="C9" s="55" t="s">
        <v>38</v>
      </c>
      <c r="D9" s="40"/>
      <c r="E9" s="40"/>
      <c r="F9" s="40"/>
      <c r="G9" s="40"/>
      <c r="H9" s="39"/>
      <c r="I9" s="55" t="s">
        <v>63</v>
      </c>
      <c r="J9" s="28">
        <v>4</v>
      </c>
      <c r="K9" s="40"/>
      <c r="L9" s="40"/>
      <c r="M9" s="40"/>
      <c r="N9" s="40"/>
      <c r="O9" s="40"/>
      <c r="P9" s="46"/>
      <c r="Q9" s="40"/>
      <c r="R9" s="40"/>
      <c r="S9" s="40"/>
      <c r="T9" s="40"/>
      <c r="U9" s="40"/>
      <c r="V9" s="40"/>
      <c r="W9" s="38"/>
      <c r="X9" s="4" t="s">
        <v>64</v>
      </c>
      <c r="Y9" s="4" t="s">
        <v>65</v>
      </c>
      <c r="Z9" s="4" t="s">
        <v>66</v>
      </c>
      <c r="AA9" s="4" t="s">
        <v>42</v>
      </c>
      <c r="AB9" s="8">
        <v>45636</v>
      </c>
      <c r="AC9" s="4" t="s">
        <v>43</v>
      </c>
      <c r="AD9" s="12">
        <v>25</v>
      </c>
      <c r="AE9" s="22">
        <v>20</v>
      </c>
      <c r="AF9" s="25">
        <f>H9+J9+P9+W9+AD9+AD10+AD11+AD12+AD13+AE9</f>
        <v>88</v>
      </c>
    </row>
    <row r="10" spans="1:32" ht="60" customHeight="1" x14ac:dyDescent="0.15">
      <c r="A10" s="54" t="s">
        <v>15</v>
      </c>
      <c r="B10" s="54" t="s">
        <v>15</v>
      </c>
      <c r="C10" s="54" t="s">
        <v>15</v>
      </c>
      <c r="D10" s="41"/>
      <c r="E10" s="41"/>
      <c r="F10" s="41"/>
      <c r="G10" s="41"/>
      <c r="H10" s="23"/>
      <c r="I10" s="54" t="s">
        <v>15</v>
      </c>
      <c r="J10" s="28"/>
      <c r="K10" s="41"/>
      <c r="L10" s="41"/>
      <c r="M10" s="41"/>
      <c r="N10" s="41"/>
      <c r="O10" s="41"/>
      <c r="P10" s="46"/>
      <c r="Q10" s="41"/>
      <c r="R10" s="41"/>
      <c r="S10" s="41"/>
      <c r="T10" s="41"/>
      <c r="U10" s="41"/>
      <c r="V10" s="41"/>
      <c r="W10" s="38"/>
      <c r="X10" s="4" t="s">
        <v>67</v>
      </c>
      <c r="Y10" s="4" t="s">
        <v>68</v>
      </c>
      <c r="Z10" s="4" t="s">
        <v>41</v>
      </c>
      <c r="AA10" s="4" t="s">
        <v>42</v>
      </c>
      <c r="AB10" s="8">
        <v>45754</v>
      </c>
      <c r="AC10" s="4" t="s">
        <v>43</v>
      </c>
      <c r="AD10" s="12">
        <v>30</v>
      </c>
      <c r="AE10" s="23" t="s">
        <v>15</v>
      </c>
      <c r="AF10" s="25"/>
    </row>
    <row r="11" spans="1:32" ht="30" customHeight="1" x14ac:dyDescent="0.15">
      <c r="A11" s="54" t="s">
        <v>15</v>
      </c>
      <c r="B11" s="54" t="s">
        <v>15</v>
      </c>
      <c r="C11" s="54" t="s">
        <v>15</v>
      </c>
      <c r="D11" s="41"/>
      <c r="E11" s="41"/>
      <c r="F11" s="41"/>
      <c r="G11" s="41"/>
      <c r="H11" s="23"/>
      <c r="I11" s="54" t="s">
        <v>15</v>
      </c>
      <c r="J11" s="28"/>
      <c r="K11" s="41"/>
      <c r="L11" s="41"/>
      <c r="M11" s="41"/>
      <c r="N11" s="41"/>
      <c r="O11" s="41"/>
      <c r="P11" s="46"/>
      <c r="Q11" s="41"/>
      <c r="R11" s="41"/>
      <c r="S11" s="41"/>
      <c r="T11" s="41"/>
      <c r="U11" s="41"/>
      <c r="V11" s="41"/>
      <c r="W11" s="38"/>
      <c r="X11" s="4" t="s">
        <v>69</v>
      </c>
      <c r="Y11" s="4" t="s">
        <v>70</v>
      </c>
      <c r="Z11" s="4" t="s">
        <v>71</v>
      </c>
      <c r="AA11" s="4" t="s">
        <v>47</v>
      </c>
      <c r="AB11" s="8">
        <v>45603</v>
      </c>
      <c r="AC11" s="4" t="s">
        <v>43</v>
      </c>
      <c r="AD11" s="12">
        <v>2</v>
      </c>
      <c r="AE11" s="23" t="s">
        <v>15</v>
      </c>
      <c r="AF11" s="25"/>
    </row>
    <row r="12" spans="1:32" ht="30" customHeight="1" x14ac:dyDescent="0.15">
      <c r="A12" s="54" t="s">
        <v>15</v>
      </c>
      <c r="B12" s="54" t="s">
        <v>15</v>
      </c>
      <c r="C12" s="54" t="s">
        <v>15</v>
      </c>
      <c r="D12" s="41"/>
      <c r="E12" s="41"/>
      <c r="F12" s="41"/>
      <c r="G12" s="41"/>
      <c r="H12" s="23"/>
      <c r="I12" s="54" t="s">
        <v>15</v>
      </c>
      <c r="J12" s="28"/>
      <c r="K12" s="41"/>
      <c r="L12" s="41"/>
      <c r="M12" s="41"/>
      <c r="N12" s="41"/>
      <c r="O12" s="41"/>
      <c r="P12" s="46"/>
      <c r="Q12" s="41"/>
      <c r="R12" s="41"/>
      <c r="S12" s="41"/>
      <c r="T12" s="41"/>
      <c r="U12" s="41"/>
      <c r="V12" s="41"/>
      <c r="W12" s="38"/>
      <c r="X12" s="4" t="s">
        <v>72</v>
      </c>
      <c r="Y12" s="4" t="s">
        <v>73</v>
      </c>
      <c r="Z12" s="4" t="s">
        <v>71</v>
      </c>
      <c r="AA12" s="4" t="s">
        <v>47</v>
      </c>
      <c r="AB12" s="8">
        <v>45598</v>
      </c>
      <c r="AC12" s="4" t="s">
        <v>43</v>
      </c>
      <c r="AD12" s="12">
        <v>2</v>
      </c>
      <c r="AE12" s="23" t="s">
        <v>15</v>
      </c>
      <c r="AF12" s="25"/>
    </row>
    <row r="13" spans="1:32" ht="45" customHeight="1" x14ac:dyDescent="0.15">
      <c r="A13" s="54" t="s">
        <v>15</v>
      </c>
      <c r="B13" s="54" t="s">
        <v>15</v>
      </c>
      <c r="C13" s="54" t="s">
        <v>15</v>
      </c>
      <c r="D13" s="42"/>
      <c r="E13" s="42"/>
      <c r="F13" s="42"/>
      <c r="G13" s="42"/>
      <c r="H13" s="23"/>
      <c r="I13" s="54" t="s">
        <v>15</v>
      </c>
      <c r="J13" s="28"/>
      <c r="K13" s="42"/>
      <c r="L13" s="42"/>
      <c r="M13" s="42"/>
      <c r="N13" s="42"/>
      <c r="O13" s="42"/>
      <c r="P13" s="46"/>
      <c r="Q13" s="42"/>
      <c r="R13" s="42"/>
      <c r="S13" s="42"/>
      <c r="T13" s="42"/>
      <c r="U13" s="42"/>
      <c r="V13" s="42"/>
      <c r="W13" s="38"/>
      <c r="X13" s="4" t="s">
        <v>74</v>
      </c>
      <c r="Y13" s="4" t="s">
        <v>75</v>
      </c>
      <c r="Z13" s="4" t="s">
        <v>46</v>
      </c>
      <c r="AA13" s="4" t="s">
        <v>47</v>
      </c>
      <c r="AB13" s="8">
        <v>45774</v>
      </c>
      <c r="AC13" s="4" t="s">
        <v>43</v>
      </c>
      <c r="AD13" s="12">
        <v>5</v>
      </c>
      <c r="AE13" s="23" t="s">
        <v>15</v>
      </c>
      <c r="AF13" s="25"/>
    </row>
    <row r="14" spans="1:32" ht="45" customHeight="1" x14ac:dyDescent="0.15">
      <c r="A14" s="4" t="s">
        <v>76</v>
      </c>
      <c r="B14" s="4" t="s">
        <v>62</v>
      </c>
      <c r="C14" s="4" t="s">
        <v>38</v>
      </c>
      <c r="D14" s="5"/>
      <c r="E14" s="5"/>
      <c r="F14" s="5"/>
      <c r="G14" s="5"/>
      <c r="H14" s="10"/>
      <c r="I14" s="5" t="s">
        <v>15</v>
      </c>
      <c r="J14" s="11"/>
      <c r="K14" s="5"/>
      <c r="L14" s="5"/>
      <c r="M14" s="5"/>
      <c r="N14" s="5"/>
      <c r="O14" s="5"/>
      <c r="P14" s="16"/>
      <c r="Q14" s="5"/>
      <c r="R14" s="5"/>
      <c r="S14" s="5"/>
      <c r="T14" s="5"/>
      <c r="U14" s="5"/>
      <c r="V14" s="5"/>
      <c r="W14" s="11"/>
      <c r="X14" s="4" t="s">
        <v>77</v>
      </c>
      <c r="Y14" s="4" t="s">
        <v>78</v>
      </c>
      <c r="Z14" s="4" t="s">
        <v>41</v>
      </c>
      <c r="AA14" s="4" t="s">
        <v>42</v>
      </c>
      <c r="AB14" s="8">
        <v>45734</v>
      </c>
      <c r="AC14" s="4" t="s">
        <v>43</v>
      </c>
      <c r="AD14" s="12">
        <v>30</v>
      </c>
      <c r="AE14" s="17">
        <v>20</v>
      </c>
      <c r="AF14" s="21">
        <f>H14+J14+P14+W14+AD14+AE14</f>
        <v>50</v>
      </c>
    </row>
    <row r="15" spans="1:32" ht="45" customHeight="1" x14ac:dyDescent="0.15">
      <c r="A15" s="4" t="s">
        <v>79</v>
      </c>
      <c r="B15" s="4" t="s">
        <v>62</v>
      </c>
      <c r="C15" s="4" t="s">
        <v>38</v>
      </c>
      <c r="D15" s="5"/>
      <c r="E15" s="5"/>
      <c r="F15" s="5"/>
      <c r="G15" s="5"/>
      <c r="H15" s="10"/>
      <c r="I15" s="4" t="s">
        <v>43</v>
      </c>
      <c r="J15" s="12">
        <v>2</v>
      </c>
      <c r="K15" s="5"/>
      <c r="L15" s="5"/>
      <c r="M15" s="5"/>
      <c r="N15" s="5"/>
      <c r="O15" s="5"/>
      <c r="P15" s="16"/>
      <c r="Q15" s="4" t="s">
        <v>80</v>
      </c>
      <c r="R15" s="4" t="s">
        <v>81</v>
      </c>
      <c r="S15" s="8">
        <v>45891</v>
      </c>
      <c r="T15" s="4" t="s">
        <v>82</v>
      </c>
      <c r="U15" s="4" t="s">
        <v>43</v>
      </c>
      <c r="V15" s="4" t="s">
        <v>83</v>
      </c>
      <c r="W15" s="11" t="s">
        <v>63</v>
      </c>
      <c r="X15" s="4" t="s">
        <v>84</v>
      </c>
      <c r="Y15" s="4" t="s">
        <v>78</v>
      </c>
      <c r="Z15" s="4" t="s">
        <v>41</v>
      </c>
      <c r="AA15" s="4" t="s">
        <v>47</v>
      </c>
      <c r="AB15" s="8">
        <v>45887</v>
      </c>
      <c r="AC15" s="4" t="s">
        <v>43</v>
      </c>
      <c r="AD15" s="12">
        <v>30</v>
      </c>
      <c r="AE15" s="17">
        <v>20</v>
      </c>
      <c r="AF15" s="21">
        <f>H15+J15+P15+W15+AD15+AE15</f>
        <v>54</v>
      </c>
    </row>
    <row r="16" spans="1:32" ht="60" customHeight="1" x14ac:dyDescent="0.15">
      <c r="A16" s="55" t="s">
        <v>85</v>
      </c>
      <c r="B16" s="55" t="s">
        <v>62</v>
      </c>
      <c r="C16" s="55" t="s">
        <v>38</v>
      </c>
      <c r="D16" s="35">
        <v>45351</v>
      </c>
      <c r="E16" s="35">
        <v>45903</v>
      </c>
      <c r="F16" s="29" t="s">
        <v>86</v>
      </c>
      <c r="G16" s="29" t="s">
        <v>50</v>
      </c>
      <c r="H16" s="56">
        <v>2</v>
      </c>
      <c r="I16" s="54" t="s">
        <v>15</v>
      </c>
      <c r="J16" s="38"/>
      <c r="K16" s="40"/>
      <c r="L16" s="40"/>
      <c r="M16" s="40"/>
      <c r="N16" s="40"/>
      <c r="O16" s="40"/>
      <c r="P16" s="46"/>
      <c r="Q16" s="40"/>
      <c r="R16" s="40"/>
      <c r="S16" s="40"/>
      <c r="T16" s="40"/>
      <c r="U16" s="40"/>
      <c r="V16" s="40"/>
      <c r="W16" s="38"/>
      <c r="X16" s="4" t="s">
        <v>87</v>
      </c>
      <c r="Y16" s="4" t="s">
        <v>88</v>
      </c>
      <c r="Z16" s="4" t="s">
        <v>41</v>
      </c>
      <c r="AA16" s="4" t="s">
        <v>42</v>
      </c>
      <c r="AB16" s="8">
        <v>45752</v>
      </c>
      <c r="AC16" s="4" t="s">
        <v>43</v>
      </c>
      <c r="AD16" s="12">
        <v>30</v>
      </c>
      <c r="AE16" s="22">
        <v>20</v>
      </c>
      <c r="AF16" s="25">
        <f>H16+J16+P16+W16+AD16+AD17+AD18+AE16</f>
        <v>102</v>
      </c>
    </row>
    <row r="17" spans="1:32" ht="30" customHeight="1" x14ac:dyDescent="0.15">
      <c r="A17" s="54" t="s">
        <v>15</v>
      </c>
      <c r="B17" s="54" t="s">
        <v>15</v>
      </c>
      <c r="C17" s="54" t="s">
        <v>15</v>
      </c>
      <c r="D17" s="37"/>
      <c r="E17" s="37"/>
      <c r="F17" s="31"/>
      <c r="G17" s="31"/>
      <c r="H17" s="57"/>
      <c r="I17" s="54" t="s">
        <v>15</v>
      </c>
      <c r="J17" s="38"/>
      <c r="K17" s="41"/>
      <c r="L17" s="41"/>
      <c r="M17" s="41"/>
      <c r="N17" s="41"/>
      <c r="O17" s="41"/>
      <c r="P17" s="46"/>
      <c r="Q17" s="41"/>
      <c r="R17" s="41"/>
      <c r="S17" s="41"/>
      <c r="T17" s="41"/>
      <c r="U17" s="41"/>
      <c r="V17" s="41"/>
      <c r="W17" s="38"/>
      <c r="X17" s="4" t="s">
        <v>89</v>
      </c>
      <c r="Y17" s="4" t="s">
        <v>88</v>
      </c>
      <c r="Z17" s="4" t="s">
        <v>41</v>
      </c>
      <c r="AA17" s="4" t="s">
        <v>42</v>
      </c>
      <c r="AB17" s="8">
        <v>45853</v>
      </c>
      <c r="AC17" s="4" t="s">
        <v>43</v>
      </c>
      <c r="AD17" s="12">
        <v>30</v>
      </c>
      <c r="AE17" s="23" t="s">
        <v>15</v>
      </c>
      <c r="AF17" s="25"/>
    </row>
    <row r="18" spans="1:32" ht="45" customHeight="1" x14ac:dyDescent="0.15">
      <c r="A18" s="54" t="s">
        <v>15</v>
      </c>
      <c r="B18" s="54" t="s">
        <v>15</v>
      </c>
      <c r="C18" s="54" t="s">
        <v>15</v>
      </c>
      <c r="D18" s="36"/>
      <c r="E18" s="36"/>
      <c r="F18" s="30"/>
      <c r="G18" s="30"/>
      <c r="H18" s="58"/>
      <c r="I18" s="54" t="s">
        <v>15</v>
      </c>
      <c r="J18" s="38"/>
      <c r="K18" s="42"/>
      <c r="L18" s="42"/>
      <c r="M18" s="42"/>
      <c r="N18" s="42"/>
      <c r="O18" s="42"/>
      <c r="P18" s="46"/>
      <c r="Q18" s="42"/>
      <c r="R18" s="42"/>
      <c r="S18" s="42"/>
      <c r="T18" s="42"/>
      <c r="U18" s="42"/>
      <c r="V18" s="42"/>
      <c r="W18" s="38"/>
      <c r="X18" s="4" t="s">
        <v>90</v>
      </c>
      <c r="Y18" s="4" t="s">
        <v>91</v>
      </c>
      <c r="Z18" s="4" t="s">
        <v>92</v>
      </c>
      <c r="AA18" s="4" t="s">
        <v>42</v>
      </c>
      <c r="AB18" s="8">
        <v>45884</v>
      </c>
      <c r="AC18" s="4" t="s">
        <v>43</v>
      </c>
      <c r="AD18" s="12">
        <v>20</v>
      </c>
      <c r="AE18" s="23" t="s">
        <v>15</v>
      </c>
      <c r="AF18" s="25"/>
    </row>
    <row r="19" spans="1:32" ht="45" customHeight="1" x14ac:dyDescent="0.15">
      <c r="A19" s="4" t="s">
        <v>93</v>
      </c>
      <c r="B19" s="4" t="s">
        <v>62</v>
      </c>
      <c r="C19" s="4" t="s">
        <v>38</v>
      </c>
      <c r="D19" s="5"/>
      <c r="E19" s="5"/>
      <c r="F19" s="5"/>
      <c r="G19" s="5"/>
      <c r="H19" s="10"/>
      <c r="I19" s="5" t="s">
        <v>15</v>
      </c>
      <c r="J19" s="11"/>
      <c r="K19" s="5"/>
      <c r="L19" s="5"/>
      <c r="M19" s="5"/>
      <c r="N19" s="5"/>
      <c r="O19" s="5"/>
      <c r="P19" s="16"/>
      <c r="Q19" s="5"/>
      <c r="R19" s="5"/>
      <c r="S19" s="5"/>
      <c r="T19" s="5"/>
      <c r="U19" s="5"/>
      <c r="V19" s="5"/>
      <c r="W19" s="11"/>
      <c r="X19" s="4" t="s">
        <v>94</v>
      </c>
      <c r="Y19" s="4" t="s">
        <v>95</v>
      </c>
      <c r="Z19" s="4" t="s">
        <v>41</v>
      </c>
      <c r="AA19" s="4" t="s">
        <v>42</v>
      </c>
      <c r="AB19" s="8">
        <v>45762</v>
      </c>
      <c r="AC19" s="4" t="s">
        <v>43</v>
      </c>
      <c r="AD19" s="12">
        <v>30</v>
      </c>
      <c r="AE19" s="17">
        <v>20</v>
      </c>
      <c r="AF19" s="21">
        <f>H19+J19+P19+W19+AD19+AE19</f>
        <v>50</v>
      </c>
    </row>
    <row r="20" spans="1:32" ht="45" customHeight="1" x14ac:dyDescent="0.15">
      <c r="A20" s="55" t="s">
        <v>96</v>
      </c>
      <c r="B20" s="55" t="s">
        <v>62</v>
      </c>
      <c r="C20" s="55" t="s">
        <v>38</v>
      </c>
      <c r="D20" s="40"/>
      <c r="E20" s="40"/>
      <c r="F20" s="40"/>
      <c r="G20" s="40"/>
      <c r="H20" s="39"/>
      <c r="I20" s="54" t="s">
        <v>15</v>
      </c>
      <c r="J20" s="38"/>
      <c r="K20" s="40"/>
      <c r="L20" s="40"/>
      <c r="M20" s="40"/>
      <c r="N20" s="40"/>
      <c r="O20" s="40"/>
      <c r="P20" s="46"/>
      <c r="Q20" s="40"/>
      <c r="R20" s="40"/>
      <c r="S20" s="40"/>
      <c r="T20" s="40"/>
      <c r="U20" s="40"/>
      <c r="V20" s="40"/>
      <c r="W20" s="38"/>
      <c r="X20" s="4" t="s">
        <v>97</v>
      </c>
      <c r="Y20" s="4" t="s">
        <v>98</v>
      </c>
      <c r="Z20" s="4" t="s">
        <v>41</v>
      </c>
      <c r="AA20" s="4" t="s">
        <v>42</v>
      </c>
      <c r="AB20" s="8">
        <v>45566</v>
      </c>
      <c r="AC20" s="4" t="s">
        <v>43</v>
      </c>
      <c r="AD20" s="12">
        <v>30</v>
      </c>
      <c r="AE20" s="22">
        <v>20</v>
      </c>
      <c r="AF20" s="25">
        <f>H20+J20+P20+W20+AD20+AD21+AD22+AE20</f>
        <v>110</v>
      </c>
    </row>
    <row r="21" spans="1:32" ht="45" customHeight="1" x14ac:dyDescent="0.15">
      <c r="A21" s="54" t="s">
        <v>15</v>
      </c>
      <c r="B21" s="54" t="s">
        <v>15</v>
      </c>
      <c r="C21" s="54" t="s">
        <v>15</v>
      </c>
      <c r="D21" s="41"/>
      <c r="E21" s="41"/>
      <c r="F21" s="41"/>
      <c r="G21" s="41"/>
      <c r="H21" s="23"/>
      <c r="I21" s="54" t="s">
        <v>15</v>
      </c>
      <c r="J21" s="38"/>
      <c r="K21" s="41"/>
      <c r="L21" s="41"/>
      <c r="M21" s="41"/>
      <c r="N21" s="41"/>
      <c r="O21" s="41"/>
      <c r="P21" s="46"/>
      <c r="Q21" s="41"/>
      <c r="R21" s="41"/>
      <c r="S21" s="41"/>
      <c r="T21" s="41"/>
      <c r="U21" s="41"/>
      <c r="V21" s="41"/>
      <c r="W21" s="38"/>
      <c r="X21" s="4" t="s">
        <v>99</v>
      </c>
      <c r="Y21" s="4" t="s">
        <v>100</v>
      </c>
      <c r="Z21" s="4" t="s">
        <v>41</v>
      </c>
      <c r="AA21" s="4" t="s">
        <v>42</v>
      </c>
      <c r="AB21" s="8">
        <v>45772</v>
      </c>
      <c r="AC21" s="4" t="s">
        <v>43</v>
      </c>
      <c r="AD21" s="12">
        <v>30</v>
      </c>
      <c r="AE21" s="23" t="s">
        <v>15</v>
      </c>
      <c r="AF21" s="25"/>
    </row>
    <row r="22" spans="1:32" ht="45" customHeight="1" x14ac:dyDescent="0.15">
      <c r="A22" s="54" t="s">
        <v>15</v>
      </c>
      <c r="B22" s="54" t="s">
        <v>15</v>
      </c>
      <c r="C22" s="54" t="s">
        <v>15</v>
      </c>
      <c r="D22" s="42"/>
      <c r="E22" s="42"/>
      <c r="F22" s="42"/>
      <c r="G22" s="42"/>
      <c r="H22" s="23"/>
      <c r="I22" s="54" t="s">
        <v>15</v>
      </c>
      <c r="J22" s="38"/>
      <c r="K22" s="42"/>
      <c r="L22" s="42"/>
      <c r="M22" s="42"/>
      <c r="N22" s="42"/>
      <c r="O22" s="42"/>
      <c r="P22" s="46"/>
      <c r="Q22" s="42"/>
      <c r="R22" s="42"/>
      <c r="S22" s="42"/>
      <c r="T22" s="42"/>
      <c r="U22" s="42"/>
      <c r="V22" s="42"/>
      <c r="W22" s="38"/>
      <c r="X22" s="4" t="s">
        <v>101</v>
      </c>
      <c r="Y22" s="4" t="s">
        <v>102</v>
      </c>
      <c r="Z22" s="4" t="s">
        <v>41</v>
      </c>
      <c r="AA22" s="4" t="s">
        <v>42</v>
      </c>
      <c r="AB22" s="8">
        <v>45813</v>
      </c>
      <c r="AC22" s="4" t="s">
        <v>43</v>
      </c>
      <c r="AD22" s="12">
        <v>30</v>
      </c>
      <c r="AE22" s="23" t="s">
        <v>15</v>
      </c>
      <c r="AF22" s="25"/>
    </row>
    <row r="23" spans="1:32" ht="30" customHeight="1" x14ac:dyDescent="0.15">
      <c r="A23" s="55" t="s">
        <v>103</v>
      </c>
      <c r="B23" s="55" t="s">
        <v>62</v>
      </c>
      <c r="C23" s="55" t="s">
        <v>38</v>
      </c>
      <c r="D23" s="40"/>
      <c r="E23" s="40"/>
      <c r="F23" s="40"/>
      <c r="G23" s="40"/>
      <c r="H23" s="39"/>
      <c r="I23" s="54" t="s">
        <v>15</v>
      </c>
      <c r="J23" s="38"/>
      <c r="K23" s="40"/>
      <c r="L23" s="40"/>
      <c r="M23" s="40"/>
      <c r="N23" s="40"/>
      <c r="O23" s="40"/>
      <c r="P23" s="46"/>
      <c r="Q23" s="40"/>
      <c r="R23" s="40"/>
      <c r="S23" s="40"/>
      <c r="T23" s="40"/>
      <c r="U23" s="40"/>
      <c r="V23" s="40"/>
      <c r="W23" s="38"/>
      <c r="X23" s="4" t="s">
        <v>104</v>
      </c>
      <c r="Y23" s="4" t="s">
        <v>105</v>
      </c>
      <c r="Z23" s="4" t="s">
        <v>41</v>
      </c>
      <c r="AA23" s="4" t="s">
        <v>42</v>
      </c>
      <c r="AB23" s="8">
        <v>45597</v>
      </c>
      <c r="AC23" s="4" t="s">
        <v>43</v>
      </c>
      <c r="AD23" s="12">
        <v>30</v>
      </c>
      <c r="AE23" s="22">
        <v>20</v>
      </c>
      <c r="AF23" s="25">
        <f>H23+J23+P23+W23+AD23+AD24+AD25+AE23</f>
        <v>85</v>
      </c>
    </row>
    <row r="24" spans="1:32" ht="30" customHeight="1" x14ac:dyDescent="0.15">
      <c r="A24" s="54" t="s">
        <v>15</v>
      </c>
      <c r="B24" s="54" t="s">
        <v>15</v>
      </c>
      <c r="C24" s="54" t="s">
        <v>15</v>
      </c>
      <c r="D24" s="41"/>
      <c r="E24" s="41"/>
      <c r="F24" s="41"/>
      <c r="G24" s="41"/>
      <c r="H24" s="23"/>
      <c r="I24" s="54" t="s">
        <v>15</v>
      </c>
      <c r="J24" s="38"/>
      <c r="K24" s="41"/>
      <c r="L24" s="41"/>
      <c r="M24" s="41"/>
      <c r="N24" s="41"/>
      <c r="O24" s="41"/>
      <c r="P24" s="46"/>
      <c r="Q24" s="41"/>
      <c r="R24" s="41"/>
      <c r="S24" s="41"/>
      <c r="T24" s="41"/>
      <c r="U24" s="41"/>
      <c r="V24" s="41"/>
      <c r="W24" s="38"/>
      <c r="X24" s="4" t="s">
        <v>106</v>
      </c>
      <c r="Y24" s="4" t="s">
        <v>105</v>
      </c>
      <c r="Z24" s="4" t="s">
        <v>41</v>
      </c>
      <c r="AA24" s="4" t="s">
        <v>42</v>
      </c>
      <c r="AB24" s="8">
        <v>45866</v>
      </c>
      <c r="AC24" s="4" t="s">
        <v>43</v>
      </c>
      <c r="AD24" s="12">
        <v>30</v>
      </c>
      <c r="AE24" s="23" t="s">
        <v>15</v>
      </c>
      <c r="AF24" s="25"/>
    </row>
    <row r="25" spans="1:32" ht="45" customHeight="1" x14ac:dyDescent="0.15">
      <c r="A25" s="54" t="s">
        <v>15</v>
      </c>
      <c r="B25" s="54" t="s">
        <v>15</v>
      </c>
      <c r="C25" s="54" t="s">
        <v>15</v>
      </c>
      <c r="D25" s="42"/>
      <c r="E25" s="42"/>
      <c r="F25" s="42"/>
      <c r="G25" s="42"/>
      <c r="H25" s="23"/>
      <c r="I25" s="54" t="s">
        <v>15</v>
      </c>
      <c r="J25" s="38"/>
      <c r="K25" s="42"/>
      <c r="L25" s="42"/>
      <c r="M25" s="42"/>
      <c r="N25" s="42"/>
      <c r="O25" s="42"/>
      <c r="P25" s="46"/>
      <c r="Q25" s="42"/>
      <c r="R25" s="42"/>
      <c r="S25" s="42"/>
      <c r="T25" s="42"/>
      <c r="U25" s="42"/>
      <c r="V25" s="42"/>
      <c r="W25" s="38"/>
      <c r="X25" s="4" t="s">
        <v>107</v>
      </c>
      <c r="Y25" s="4" t="s">
        <v>108</v>
      </c>
      <c r="Z25" s="4" t="s">
        <v>46</v>
      </c>
      <c r="AA25" s="4" t="s">
        <v>42</v>
      </c>
      <c r="AB25" s="8">
        <v>45809</v>
      </c>
      <c r="AC25" s="4" t="s">
        <v>43</v>
      </c>
      <c r="AD25" s="12">
        <v>5</v>
      </c>
      <c r="AE25" s="23" t="s">
        <v>15</v>
      </c>
      <c r="AF25" s="25"/>
    </row>
    <row r="26" spans="1:32" ht="60" customHeight="1" x14ac:dyDescent="0.15">
      <c r="A26" s="4" t="s">
        <v>109</v>
      </c>
      <c r="B26" s="4" t="s">
        <v>62</v>
      </c>
      <c r="C26" s="4" t="s">
        <v>38</v>
      </c>
      <c r="D26" s="5"/>
      <c r="E26" s="5"/>
      <c r="F26" s="5"/>
      <c r="G26" s="5"/>
      <c r="H26" s="10"/>
      <c r="I26" s="5" t="s">
        <v>15</v>
      </c>
      <c r="J26" s="11"/>
      <c r="K26" s="5"/>
      <c r="L26" s="5"/>
      <c r="M26" s="5"/>
      <c r="N26" s="5"/>
      <c r="O26" s="5"/>
      <c r="P26" s="16"/>
      <c r="Q26" s="4" t="s">
        <v>110</v>
      </c>
      <c r="R26" s="4" t="s">
        <v>111</v>
      </c>
      <c r="S26" s="8">
        <v>45538</v>
      </c>
      <c r="T26" s="4" t="s">
        <v>112</v>
      </c>
      <c r="U26" s="4" t="s">
        <v>43</v>
      </c>
      <c r="V26" s="4" t="s">
        <v>113</v>
      </c>
      <c r="W26" s="12">
        <v>1</v>
      </c>
      <c r="X26" s="4" t="s">
        <v>114</v>
      </c>
      <c r="Y26" s="4" t="s">
        <v>65</v>
      </c>
      <c r="Z26" s="4" t="s">
        <v>66</v>
      </c>
      <c r="AA26" s="4" t="s">
        <v>42</v>
      </c>
      <c r="AB26" s="8">
        <v>45647</v>
      </c>
      <c r="AC26" s="4" t="s">
        <v>43</v>
      </c>
      <c r="AD26" s="12">
        <v>25</v>
      </c>
      <c r="AE26" s="17">
        <v>20</v>
      </c>
      <c r="AF26" s="21">
        <f>H26+J26+P26+W26+AD26+AE26</f>
        <v>46</v>
      </c>
    </row>
    <row r="27" spans="1:32" ht="30" customHeight="1" x14ac:dyDescent="0.15">
      <c r="A27" s="55" t="s">
        <v>115</v>
      </c>
      <c r="B27" s="55" t="s">
        <v>62</v>
      </c>
      <c r="C27" s="55" t="s">
        <v>38</v>
      </c>
      <c r="D27" s="35">
        <v>45016</v>
      </c>
      <c r="E27" s="35">
        <v>46477</v>
      </c>
      <c r="F27" s="29" t="s">
        <v>86</v>
      </c>
      <c r="G27" s="29" t="s">
        <v>50</v>
      </c>
      <c r="H27" s="28">
        <v>2</v>
      </c>
      <c r="I27" s="54" t="s">
        <v>15</v>
      </c>
      <c r="J27" s="38"/>
      <c r="K27" s="40"/>
      <c r="L27" s="40"/>
      <c r="M27" s="40"/>
      <c r="N27" s="40"/>
      <c r="O27" s="40"/>
      <c r="P27" s="46"/>
      <c r="Q27" s="4" t="s">
        <v>116</v>
      </c>
      <c r="R27" s="4" t="s">
        <v>117</v>
      </c>
      <c r="S27" s="8">
        <v>45790</v>
      </c>
      <c r="T27" s="4" t="s">
        <v>82</v>
      </c>
      <c r="U27" s="4" t="s">
        <v>43</v>
      </c>
      <c r="V27" s="4" t="s">
        <v>83</v>
      </c>
      <c r="W27" s="12">
        <v>2</v>
      </c>
      <c r="X27" s="29" t="s">
        <v>118</v>
      </c>
      <c r="Y27" s="29" t="s">
        <v>78</v>
      </c>
      <c r="Z27" s="29" t="s">
        <v>41</v>
      </c>
      <c r="AA27" s="29" t="s">
        <v>42</v>
      </c>
      <c r="AB27" s="35">
        <v>45895</v>
      </c>
      <c r="AC27" s="29" t="s">
        <v>63</v>
      </c>
      <c r="AD27" s="28">
        <v>15</v>
      </c>
      <c r="AE27" s="22">
        <v>20</v>
      </c>
      <c r="AF27" s="25">
        <f>H27+J27+P27+W27+W28+AD27+AE27</f>
        <v>41</v>
      </c>
    </row>
    <row r="28" spans="1:32" ht="15" customHeight="1" x14ac:dyDescent="0.15">
      <c r="A28" s="54" t="s">
        <v>15</v>
      </c>
      <c r="B28" s="54" t="s">
        <v>15</v>
      </c>
      <c r="C28" s="54" t="s">
        <v>15</v>
      </c>
      <c r="D28" s="36"/>
      <c r="E28" s="36"/>
      <c r="F28" s="30"/>
      <c r="G28" s="30"/>
      <c r="H28" s="28"/>
      <c r="I28" s="54" t="s">
        <v>15</v>
      </c>
      <c r="J28" s="38"/>
      <c r="K28" s="42"/>
      <c r="L28" s="42"/>
      <c r="M28" s="42"/>
      <c r="N28" s="42"/>
      <c r="O28" s="42"/>
      <c r="P28" s="46"/>
      <c r="Q28" s="4" t="s">
        <v>119</v>
      </c>
      <c r="R28" s="4" t="s">
        <v>120</v>
      </c>
      <c r="S28" s="8">
        <v>45821</v>
      </c>
      <c r="T28" s="4" t="s">
        <v>82</v>
      </c>
      <c r="U28" s="4" t="s">
        <v>43</v>
      </c>
      <c r="V28" s="4" t="s">
        <v>83</v>
      </c>
      <c r="W28" s="12">
        <v>2</v>
      </c>
      <c r="X28" s="30"/>
      <c r="Y28" s="30"/>
      <c r="Z28" s="30"/>
      <c r="AA28" s="30"/>
      <c r="AB28" s="36"/>
      <c r="AC28" s="30"/>
      <c r="AD28" s="28"/>
      <c r="AE28" s="23" t="s">
        <v>15</v>
      </c>
      <c r="AF28" s="25"/>
    </row>
    <row r="29" spans="1:32" ht="45" customHeight="1" x14ac:dyDescent="0.15">
      <c r="A29" s="55" t="s">
        <v>121</v>
      </c>
      <c r="B29" s="55" t="s">
        <v>62</v>
      </c>
      <c r="C29" s="55" t="s">
        <v>38</v>
      </c>
      <c r="D29" s="40"/>
      <c r="E29" s="40"/>
      <c r="F29" s="40"/>
      <c r="G29" s="40"/>
      <c r="H29" s="39"/>
      <c r="I29" s="54" t="s">
        <v>15</v>
      </c>
      <c r="J29" s="38"/>
      <c r="K29" s="40"/>
      <c r="L29" s="40"/>
      <c r="M29" s="40"/>
      <c r="N29" s="40"/>
      <c r="O29" s="40"/>
      <c r="P29" s="46"/>
      <c r="Q29" s="40"/>
      <c r="R29" s="40"/>
      <c r="S29" s="40"/>
      <c r="T29" s="40"/>
      <c r="U29" s="40"/>
      <c r="V29" s="40"/>
      <c r="W29" s="38"/>
      <c r="X29" s="4" t="s">
        <v>122</v>
      </c>
      <c r="Y29" s="4" t="s">
        <v>98</v>
      </c>
      <c r="Z29" s="4" t="s">
        <v>41</v>
      </c>
      <c r="AA29" s="4" t="s">
        <v>42</v>
      </c>
      <c r="AB29" s="8">
        <v>45778</v>
      </c>
      <c r="AC29" s="4" t="s">
        <v>43</v>
      </c>
      <c r="AD29" s="12">
        <v>30</v>
      </c>
      <c r="AE29" s="22">
        <v>20</v>
      </c>
      <c r="AF29" s="25">
        <f>H29+J29+P29+W29+AD29+AD30+AD31+AD32+AE29</f>
        <v>120</v>
      </c>
    </row>
    <row r="30" spans="1:32" ht="45" customHeight="1" x14ac:dyDescent="0.15">
      <c r="A30" s="54" t="s">
        <v>15</v>
      </c>
      <c r="B30" s="54" t="s">
        <v>15</v>
      </c>
      <c r="C30" s="54" t="s">
        <v>15</v>
      </c>
      <c r="D30" s="41"/>
      <c r="E30" s="41"/>
      <c r="F30" s="41"/>
      <c r="G30" s="41"/>
      <c r="H30" s="23"/>
      <c r="I30" s="54" t="s">
        <v>15</v>
      </c>
      <c r="J30" s="38"/>
      <c r="K30" s="41"/>
      <c r="L30" s="41"/>
      <c r="M30" s="41"/>
      <c r="N30" s="41"/>
      <c r="O30" s="41"/>
      <c r="P30" s="46"/>
      <c r="Q30" s="41"/>
      <c r="R30" s="41"/>
      <c r="S30" s="41"/>
      <c r="T30" s="41"/>
      <c r="U30" s="41"/>
      <c r="V30" s="41"/>
      <c r="W30" s="38"/>
      <c r="X30" s="4" t="s">
        <v>123</v>
      </c>
      <c r="Y30" s="4" t="s">
        <v>124</v>
      </c>
      <c r="Z30" s="4" t="s">
        <v>92</v>
      </c>
      <c r="AA30" s="4" t="s">
        <v>42</v>
      </c>
      <c r="AB30" s="8">
        <v>45689</v>
      </c>
      <c r="AC30" s="4" t="s">
        <v>43</v>
      </c>
      <c r="AD30" s="12">
        <v>20</v>
      </c>
      <c r="AE30" s="23" t="s">
        <v>15</v>
      </c>
      <c r="AF30" s="25"/>
    </row>
    <row r="31" spans="1:32" ht="45" customHeight="1" x14ac:dyDescent="0.15">
      <c r="A31" s="54" t="s">
        <v>15</v>
      </c>
      <c r="B31" s="54" t="s">
        <v>15</v>
      </c>
      <c r="C31" s="54" t="s">
        <v>15</v>
      </c>
      <c r="D31" s="41"/>
      <c r="E31" s="41"/>
      <c r="F31" s="41"/>
      <c r="G31" s="41"/>
      <c r="H31" s="23"/>
      <c r="I31" s="54" t="s">
        <v>15</v>
      </c>
      <c r="J31" s="38"/>
      <c r="K31" s="41"/>
      <c r="L31" s="41"/>
      <c r="M31" s="41"/>
      <c r="N31" s="41"/>
      <c r="O31" s="41"/>
      <c r="P31" s="46"/>
      <c r="Q31" s="41"/>
      <c r="R31" s="41"/>
      <c r="S31" s="41"/>
      <c r="T31" s="41"/>
      <c r="U31" s="41"/>
      <c r="V31" s="41"/>
      <c r="W31" s="38"/>
      <c r="X31" s="4" t="s">
        <v>125</v>
      </c>
      <c r="Y31" s="4" t="s">
        <v>126</v>
      </c>
      <c r="Z31" s="4" t="s">
        <v>66</v>
      </c>
      <c r="AA31" s="4" t="s">
        <v>42</v>
      </c>
      <c r="AB31" s="8">
        <v>45870</v>
      </c>
      <c r="AC31" s="4" t="s">
        <v>43</v>
      </c>
      <c r="AD31" s="12">
        <v>25</v>
      </c>
      <c r="AE31" s="23" t="s">
        <v>15</v>
      </c>
      <c r="AF31" s="25"/>
    </row>
    <row r="32" spans="1:32" ht="45" customHeight="1" x14ac:dyDescent="0.15">
      <c r="A32" s="54" t="s">
        <v>15</v>
      </c>
      <c r="B32" s="54" t="s">
        <v>15</v>
      </c>
      <c r="C32" s="54" t="s">
        <v>15</v>
      </c>
      <c r="D32" s="42"/>
      <c r="E32" s="42"/>
      <c r="F32" s="42"/>
      <c r="G32" s="42"/>
      <c r="H32" s="23"/>
      <c r="I32" s="54" t="s">
        <v>15</v>
      </c>
      <c r="J32" s="38"/>
      <c r="K32" s="42"/>
      <c r="L32" s="42"/>
      <c r="M32" s="42"/>
      <c r="N32" s="42"/>
      <c r="O32" s="42"/>
      <c r="P32" s="46"/>
      <c r="Q32" s="42"/>
      <c r="R32" s="42"/>
      <c r="S32" s="42"/>
      <c r="T32" s="42"/>
      <c r="U32" s="42"/>
      <c r="V32" s="42"/>
      <c r="W32" s="38"/>
      <c r="X32" s="4" t="s">
        <v>127</v>
      </c>
      <c r="Y32" s="4" t="s">
        <v>128</v>
      </c>
      <c r="Z32" s="4" t="s">
        <v>66</v>
      </c>
      <c r="AA32" s="4" t="s">
        <v>42</v>
      </c>
      <c r="AB32" s="8">
        <v>45842</v>
      </c>
      <c r="AC32" s="4" t="s">
        <v>43</v>
      </c>
      <c r="AD32" s="12">
        <v>25</v>
      </c>
      <c r="AE32" s="23" t="s">
        <v>15</v>
      </c>
      <c r="AF32" s="25"/>
    </row>
    <row r="33" spans="1:32" ht="30" customHeight="1" x14ac:dyDescent="0.15">
      <c r="A33" s="55" t="s">
        <v>129</v>
      </c>
      <c r="B33" s="55" t="s">
        <v>62</v>
      </c>
      <c r="C33" s="55" t="s">
        <v>38</v>
      </c>
      <c r="D33" s="40"/>
      <c r="E33" s="40"/>
      <c r="F33" s="40"/>
      <c r="G33" s="40"/>
      <c r="H33" s="39"/>
      <c r="I33" s="54" t="s">
        <v>15</v>
      </c>
      <c r="J33" s="38"/>
      <c r="K33" s="40"/>
      <c r="L33" s="40"/>
      <c r="M33" s="40"/>
      <c r="N33" s="40"/>
      <c r="O33" s="40"/>
      <c r="P33" s="46"/>
      <c r="Q33" s="40"/>
      <c r="R33" s="40"/>
      <c r="S33" s="40"/>
      <c r="T33" s="40"/>
      <c r="U33" s="40"/>
      <c r="V33" s="40"/>
      <c r="W33" s="38"/>
      <c r="X33" s="4" t="s">
        <v>130</v>
      </c>
      <c r="Y33" s="4" t="s">
        <v>131</v>
      </c>
      <c r="Z33" s="4" t="s">
        <v>41</v>
      </c>
      <c r="AA33" s="4" t="s">
        <v>42</v>
      </c>
      <c r="AB33" s="8">
        <v>45827</v>
      </c>
      <c r="AC33" s="4" t="s">
        <v>43</v>
      </c>
      <c r="AD33" s="12">
        <v>30</v>
      </c>
      <c r="AE33" s="22">
        <v>20</v>
      </c>
      <c r="AF33" s="25">
        <f>H33+J33+P33+W33+AD33+AD34+AD35+AD36+AE33</f>
        <v>84</v>
      </c>
    </row>
    <row r="34" spans="1:32" ht="45" customHeight="1" x14ac:dyDescent="0.15">
      <c r="A34" s="54" t="s">
        <v>15</v>
      </c>
      <c r="B34" s="54" t="s">
        <v>15</v>
      </c>
      <c r="C34" s="54" t="s">
        <v>15</v>
      </c>
      <c r="D34" s="41"/>
      <c r="E34" s="41"/>
      <c r="F34" s="41"/>
      <c r="G34" s="41"/>
      <c r="H34" s="23"/>
      <c r="I34" s="54" t="s">
        <v>15</v>
      </c>
      <c r="J34" s="38"/>
      <c r="K34" s="41"/>
      <c r="L34" s="41"/>
      <c r="M34" s="41"/>
      <c r="N34" s="41"/>
      <c r="O34" s="41"/>
      <c r="P34" s="46"/>
      <c r="Q34" s="41"/>
      <c r="R34" s="41"/>
      <c r="S34" s="41"/>
      <c r="T34" s="41"/>
      <c r="U34" s="41"/>
      <c r="V34" s="41"/>
      <c r="W34" s="38"/>
      <c r="X34" s="4" t="s">
        <v>132</v>
      </c>
      <c r="Y34" s="4" t="s">
        <v>133</v>
      </c>
      <c r="Z34" s="4" t="s">
        <v>41</v>
      </c>
      <c r="AA34" s="4" t="s">
        <v>42</v>
      </c>
      <c r="AB34" s="8">
        <v>45616</v>
      </c>
      <c r="AC34" s="4" t="s">
        <v>43</v>
      </c>
      <c r="AD34" s="12">
        <v>30</v>
      </c>
      <c r="AE34" s="23" t="s">
        <v>15</v>
      </c>
      <c r="AF34" s="25"/>
    </row>
    <row r="35" spans="1:32" ht="15" customHeight="1" x14ac:dyDescent="0.15">
      <c r="A35" s="54" t="s">
        <v>15</v>
      </c>
      <c r="B35" s="54" t="s">
        <v>15</v>
      </c>
      <c r="C35" s="54" t="s">
        <v>15</v>
      </c>
      <c r="D35" s="41"/>
      <c r="E35" s="41"/>
      <c r="F35" s="41"/>
      <c r="G35" s="41"/>
      <c r="H35" s="23"/>
      <c r="I35" s="54" t="s">
        <v>15</v>
      </c>
      <c r="J35" s="38"/>
      <c r="K35" s="41"/>
      <c r="L35" s="41"/>
      <c r="M35" s="41"/>
      <c r="N35" s="41"/>
      <c r="O35" s="41"/>
      <c r="P35" s="46"/>
      <c r="Q35" s="41"/>
      <c r="R35" s="41"/>
      <c r="S35" s="41"/>
      <c r="T35" s="41"/>
      <c r="U35" s="41"/>
      <c r="V35" s="41"/>
      <c r="W35" s="38"/>
      <c r="X35" s="4" t="s">
        <v>134</v>
      </c>
      <c r="Y35" s="4" t="s">
        <v>135</v>
      </c>
      <c r="Z35" s="4" t="s">
        <v>71</v>
      </c>
      <c r="AA35" s="4" t="s">
        <v>47</v>
      </c>
      <c r="AB35" s="8">
        <v>45827</v>
      </c>
      <c r="AC35" s="4" t="s">
        <v>43</v>
      </c>
      <c r="AD35" s="12">
        <v>2</v>
      </c>
      <c r="AE35" s="23" t="s">
        <v>15</v>
      </c>
      <c r="AF35" s="25"/>
    </row>
    <row r="36" spans="1:32" ht="45" customHeight="1" x14ac:dyDescent="0.15">
      <c r="A36" s="54" t="s">
        <v>15</v>
      </c>
      <c r="B36" s="54" t="s">
        <v>15</v>
      </c>
      <c r="C36" s="54" t="s">
        <v>15</v>
      </c>
      <c r="D36" s="42"/>
      <c r="E36" s="42"/>
      <c r="F36" s="42"/>
      <c r="G36" s="42"/>
      <c r="H36" s="23"/>
      <c r="I36" s="54" t="s">
        <v>15</v>
      </c>
      <c r="J36" s="38"/>
      <c r="K36" s="42"/>
      <c r="L36" s="42"/>
      <c r="M36" s="42"/>
      <c r="N36" s="42"/>
      <c r="O36" s="42"/>
      <c r="P36" s="46"/>
      <c r="Q36" s="42"/>
      <c r="R36" s="42"/>
      <c r="S36" s="42"/>
      <c r="T36" s="42"/>
      <c r="U36" s="42"/>
      <c r="V36" s="42"/>
      <c r="W36" s="38"/>
      <c r="X36" s="4" t="s">
        <v>136</v>
      </c>
      <c r="Y36" s="20" t="s">
        <v>137</v>
      </c>
      <c r="Z36" s="4" t="s">
        <v>71</v>
      </c>
      <c r="AA36" s="4" t="s">
        <v>47</v>
      </c>
      <c r="AB36" s="8">
        <v>45839</v>
      </c>
      <c r="AC36" s="4" t="s">
        <v>43</v>
      </c>
      <c r="AD36" s="12">
        <v>2</v>
      </c>
      <c r="AE36" s="23" t="s">
        <v>15</v>
      </c>
      <c r="AF36" s="25"/>
    </row>
    <row r="37" spans="1:32" ht="45" customHeight="1" x14ac:dyDescent="0.15">
      <c r="A37" s="6" t="s">
        <v>138</v>
      </c>
      <c r="B37" s="6" t="s">
        <v>62</v>
      </c>
      <c r="C37" s="6" t="s">
        <v>38</v>
      </c>
      <c r="D37" s="7">
        <v>45229</v>
      </c>
      <c r="E37" s="7">
        <v>45901</v>
      </c>
      <c r="F37" s="6" t="s">
        <v>139</v>
      </c>
      <c r="G37" s="6" t="s">
        <v>140</v>
      </c>
      <c r="H37" s="12">
        <v>2</v>
      </c>
      <c r="I37" s="5" t="s">
        <v>15</v>
      </c>
      <c r="J37" s="11"/>
      <c r="K37" s="5"/>
      <c r="L37" s="5"/>
      <c r="M37" s="5"/>
      <c r="N37" s="5"/>
      <c r="O37" s="5"/>
      <c r="P37" s="16"/>
      <c r="Q37" s="5"/>
      <c r="R37" s="5"/>
      <c r="S37" s="5"/>
      <c r="T37" s="5"/>
      <c r="U37" s="5"/>
      <c r="V37" s="5"/>
      <c r="W37" s="11"/>
      <c r="X37" s="4" t="s">
        <v>141</v>
      </c>
      <c r="Y37" s="4" t="s">
        <v>142</v>
      </c>
      <c r="Z37" s="4" t="s">
        <v>66</v>
      </c>
      <c r="AA37" s="4" t="s">
        <v>42</v>
      </c>
      <c r="AB37" s="8">
        <v>45672</v>
      </c>
      <c r="AC37" s="4" t="s">
        <v>43</v>
      </c>
      <c r="AD37" s="12">
        <v>25</v>
      </c>
      <c r="AE37" s="17">
        <v>20</v>
      </c>
      <c r="AF37" s="21">
        <f>H37+J37+P37+W37+AD37+AE37</f>
        <v>47</v>
      </c>
    </row>
    <row r="38" spans="1:32" ht="60" customHeight="1" x14ac:dyDescent="0.15">
      <c r="A38" s="4" t="s">
        <v>143</v>
      </c>
      <c r="B38" s="4" t="s">
        <v>62</v>
      </c>
      <c r="C38" s="4" t="s">
        <v>38</v>
      </c>
      <c r="D38" s="5" t="s">
        <v>15</v>
      </c>
      <c r="E38" s="5" t="s">
        <v>15</v>
      </c>
      <c r="F38" s="5" t="s">
        <v>15</v>
      </c>
      <c r="G38" s="5" t="s">
        <v>15</v>
      </c>
      <c r="H38" s="10"/>
      <c r="I38" s="5" t="s">
        <v>15</v>
      </c>
      <c r="J38" s="11"/>
      <c r="K38" s="5"/>
      <c r="L38" s="5"/>
      <c r="M38" s="5"/>
      <c r="N38" s="5"/>
      <c r="O38" s="5"/>
      <c r="P38" s="16"/>
      <c r="Q38" s="5"/>
      <c r="R38" s="5"/>
      <c r="S38" s="5"/>
      <c r="T38" s="5"/>
      <c r="U38" s="5"/>
      <c r="V38" s="5"/>
      <c r="W38" s="11"/>
      <c r="X38" s="4" t="s">
        <v>144</v>
      </c>
      <c r="Y38" s="4" t="s">
        <v>40</v>
      </c>
      <c r="Z38" s="4" t="s">
        <v>41</v>
      </c>
      <c r="AA38" s="4" t="s">
        <v>42</v>
      </c>
      <c r="AB38" s="8">
        <v>45754</v>
      </c>
      <c r="AC38" s="4" t="s">
        <v>43</v>
      </c>
      <c r="AD38" s="12">
        <v>30</v>
      </c>
      <c r="AE38" s="17">
        <v>20</v>
      </c>
      <c r="AF38" s="21">
        <f>H38+J38+P38+W38+AD38+AE38</f>
        <v>50</v>
      </c>
    </row>
    <row r="39" spans="1:32" ht="45" customHeight="1" x14ac:dyDescent="0.15">
      <c r="A39" s="55" t="s">
        <v>145</v>
      </c>
      <c r="B39" s="55" t="s">
        <v>62</v>
      </c>
      <c r="C39" s="55" t="s">
        <v>38</v>
      </c>
      <c r="D39" s="40"/>
      <c r="E39" s="40"/>
      <c r="F39" s="40"/>
      <c r="G39" s="40"/>
      <c r="H39" s="39"/>
      <c r="I39" s="54" t="s">
        <v>15</v>
      </c>
      <c r="J39" s="38"/>
      <c r="K39" s="40"/>
      <c r="L39" s="40"/>
      <c r="M39" s="40"/>
      <c r="N39" s="40"/>
      <c r="O39" s="40"/>
      <c r="P39" s="46"/>
      <c r="Q39" s="40"/>
      <c r="R39" s="40"/>
      <c r="S39" s="40"/>
      <c r="T39" s="40"/>
      <c r="U39" s="40"/>
      <c r="V39" s="40"/>
      <c r="W39" s="38"/>
      <c r="X39" s="4" t="s">
        <v>146</v>
      </c>
      <c r="Y39" s="4" t="s">
        <v>147</v>
      </c>
      <c r="Z39" s="4" t="s">
        <v>92</v>
      </c>
      <c r="AA39" s="4" t="s">
        <v>42</v>
      </c>
      <c r="AB39" s="8">
        <v>45582</v>
      </c>
      <c r="AC39" s="4" t="s">
        <v>43</v>
      </c>
      <c r="AD39" s="12">
        <v>20</v>
      </c>
      <c r="AE39" s="22">
        <v>20</v>
      </c>
      <c r="AF39" s="25">
        <f>H39+J39+P39+W39+AD39+AD40+AD41+AE39</f>
        <v>90</v>
      </c>
    </row>
    <row r="40" spans="1:32" ht="45" customHeight="1" x14ac:dyDescent="0.15">
      <c r="A40" s="54" t="s">
        <v>15</v>
      </c>
      <c r="B40" s="54" t="s">
        <v>15</v>
      </c>
      <c r="C40" s="54" t="s">
        <v>15</v>
      </c>
      <c r="D40" s="41"/>
      <c r="E40" s="41"/>
      <c r="F40" s="41"/>
      <c r="G40" s="41"/>
      <c r="H40" s="23"/>
      <c r="I40" s="54" t="s">
        <v>15</v>
      </c>
      <c r="J40" s="38"/>
      <c r="K40" s="41"/>
      <c r="L40" s="41"/>
      <c r="M40" s="41"/>
      <c r="N40" s="41"/>
      <c r="O40" s="41"/>
      <c r="P40" s="46"/>
      <c r="Q40" s="41"/>
      <c r="R40" s="41"/>
      <c r="S40" s="41"/>
      <c r="T40" s="41"/>
      <c r="U40" s="41"/>
      <c r="V40" s="41"/>
      <c r="W40" s="38"/>
      <c r="X40" s="4" t="s">
        <v>148</v>
      </c>
      <c r="Y40" s="4" t="s">
        <v>149</v>
      </c>
      <c r="Z40" s="4" t="s">
        <v>66</v>
      </c>
      <c r="AA40" s="4" t="s">
        <v>42</v>
      </c>
      <c r="AB40" s="8">
        <v>45896</v>
      </c>
      <c r="AC40" s="4" t="s">
        <v>43</v>
      </c>
      <c r="AD40" s="12">
        <v>25</v>
      </c>
      <c r="AE40" s="23" t="s">
        <v>15</v>
      </c>
      <c r="AF40" s="25"/>
    </row>
    <row r="41" spans="1:32" ht="60" customHeight="1" x14ac:dyDescent="0.15">
      <c r="A41" s="54" t="s">
        <v>15</v>
      </c>
      <c r="B41" s="54" t="s">
        <v>15</v>
      </c>
      <c r="C41" s="54" t="s">
        <v>15</v>
      </c>
      <c r="D41" s="42"/>
      <c r="E41" s="42"/>
      <c r="F41" s="42"/>
      <c r="G41" s="42"/>
      <c r="H41" s="23"/>
      <c r="I41" s="54" t="s">
        <v>15</v>
      </c>
      <c r="J41" s="38"/>
      <c r="K41" s="42"/>
      <c r="L41" s="42"/>
      <c r="M41" s="42"/>
      <c r="N41" s="42"/>
      <c r="O41" s="42"/>
      <c r="P41" s="46"/>
      <c r="Q41" s="42"/>
      <c r="R41" s="42"/>
      <c r="S41" s="42"/>
      <c r="T41" s="42"/>
      <c r="U41" s="42"/>
      <c r="V41" s="42"/>
      <c r="W41" s="38"/>
      <c r="X41" s="4" t="s">
        <v>150</v>
      </c>
      <c r="Y41" s="4" t="s">
        <v>149</v>
      </c>
      <c r="Z41" s="4" t="s">
        <v>66</v>
      </c>
      <c r="AA41" s="4" t="s">
        <v>47</v>
      </c>
      <c r="AB41" s="8">
        <v>45845</v>
      </c>
      <c r="AC41" s="4" t="s">
        <v>43</v>
      </c>
      <c r="AD41" s="12">
        <v>25</v>
      </c>
      <c r="AE41" s="23" t="s">
        <v>15</v>
      </c>
      <c r="AF41" s="25"/>
    </row>
    <row r="42" spans="1:32" ht="45" customHeight="1" x14ac:dyDescent="0.15">
      <c r="A42" s="55" t="s">
        <v>151</v>
      </c>
      <c r="B42" s="55" t="s">
        <v>62</v>
      </c>
      <c r="C42" s="55" t="s">
        <v>38</v>
      </c>
      <c r="D42" s="61">
        <v>45650</v>
      </c>
      <c r="E42" s="35">
        <v>46022</v>
      </c>
      <c r="F42" s="29" t="s">
        <v>152</v>
      </c>
      <c r="G42" s="29" t="s">
        <v>153</v>
      </c>
      <c r="H42" s="59">
        <v>1.3</v>
      </c>
      <c r="I42" s="55" t="s">
        <v>43</v>
      </c>
      <c r="J42" s="28">
        <v>2</v>
      </c>
      <c r="K42" s="40"/>
      <c r="L42" s="40"/>
      <c r="M42" s="50"/>
      <c r="N42" s="40"/>
      <c r="O42" s="40"/>
      <c r="P42" s="46"/>
      <c r="Q42" s="29" t="s">
        <v>154</v>
      </c>
      <c r="R42" s="29" t="s">
        <v>155</v>
      </c>
      <c r="S42" s="43">
        <v>45443</v>
      </c>
      <c r="T42" s="29" t="s">
        <v>82</v>
      </c>
      <c r="U42" s="29" t="s">
        <v>43</v>
      </c>
      <c r="V42" s="29" t="s">
        <v>83</v>
      </c>
      <c r="W42" s="28">
        <v>0</v>
      </c>
      <c r="X42" s="4" t="s">
        <v>156</v>
      </c>
      <c r="Y42" s="4" t="s">
        <v>157</v>
      </c>
      <c r="Z42" s="9" t="s">
        <v>158</v>
      </c>
      <c r="AA42" s="4" t="s">
        <v>42</v>
      </c>
      <c r="AB42" s="8">
        <v>45615</v>
      </c>
      <c r="AC42" s="4" t="s">
        <v>43</v>
      </c>
      <c r="AD42" s="12">
        <v>25</v>
      </c>
      <c r="AE42" s="22">
        <v>20</v>
      </c>
      <c r="AF42" s="26">
        <f>H42+J42+P42+W42+AD42+AD43+AE42</f>
        <v>73.3</v>
      </c>
    </row>
    <row r="43" spans="1:32" ht="30" customHeight="1" x14ac:dyDescent="0.15">
      <c r="A43" s="54" t="s">
        <v>15</v>
      </c>
      <c r="B43" s="54" t="s">
        <v>15</v>
      </c>
      <c r="C43" s="54" t="s">
        <v>15</v>
      </c>
      <c r="D43" s="62"/>
      <c r="E43" s="36"/>
      <c r="F43" s="30"/>
      <c r="G43" s="30"/>
      <c r="H43" s="59"/>
      <c r="I43" s="54" t="s">
        <v>15</v>
      </c>
      <c r="J43" s="28"/>
      <c r="K43" s="42"/>
      <c r="L43" s="42"/>
      <c r="M43" s="51"/>
      <c r="N43" s="42"/>
      <c r="O43" s="42"/>
      <c r="P43" s="46"/>
      <c r="Q43" s="30"/>
      <c r="R43" s="30"/>
      <c r="S43" s="44"/>
      <c r="T43" s="30"/>
      <c r="U43" s="30"/>
      <c r="V43" s="30"/>
      <c r="W43" s="28"/>
      <c r="X43" s="4" t="s">
        <v>159</v>
      </c>
      <c r="Y43" s="4" t="s">
        <v>160</v>
      </c>
      <c r="Z43" s="4" t="s">
        <v>66</v>
      </c>
      <c r="AA43" s="4" t="s">
        <v>42</v>
      </c>
      <c r="AB43" s="8">
        <v>45852</v>
      </c>
      <c r="AC43" s="4" t="s">
        <v>43</v>
      </c>
      <c r="AD43" s="12">
        <v>25</v>
      </c>
      <c r="AE43" s="23" t="s">
        <v>15</v>
      </c>
      <c r="AF43" s="25"/>
    </row>
    <row r="44" spans="1:32" ht="45" customHeight="1" x14ac:dyDescent="0.15">
      <c r="A44" s="63" t="s">
        <v>161</v>
      </c>
      <c r="B44" s="55" t="s">
        <v>62</v>
      </c>
      <c r="C44" s="55" t="s">
        <v>38</v>
      </c>
      <c r="D44" s="40"/>
      <c r="E44" s="40"/>
      <c r="F44" s="40"/>
      <c r="G44" s="40"/>
      <c r="H44" s="39"/>
      <c r="I44" s="54" t="s">
        <v>15</v>
      </c>
      <c r="J44" s="38"/>
      <c r="K44" s="35">
        <v>45545</v>
      </c>
      <c r="L44" s="29" t="s">
        <v>162</v>
      </c>
      <c r="M44" s="29" t="s">
        <v>163</v>
      </c>
      <c r="N44" s="29" t="s">
        <v>164</v>
      </c>
      <c r="O44" s="29" t="s">
        <v>165</v>
      </c>
      <c r="P44" s="47">
        <v>5</v>
      </c>
      <c r="Q44" s="29" t="s">
        <v>166</v>
      </c>
      <c r="R44" s="29" t="s">
        <v>167</v>
      </c>
      <c r="S44" s="35">
        <v>45730</v>
      </c>
      <c r="T44" s="29" t="s">
        <v>82</v>
      </c>
      <c r="U44" s="29" t="s">
        <v>43</v>
      </c>
      <c r="V44" s="29" t="s">
        <v>83</v>
      </c>
      <c r="W44" s="28">
        <v>2</v>
      </c>
      <c r="X44" s="4" t="s">
        <v>168</v>
      </c>
      <c r="Y44" s="4" t="s">
        <v>169</v>
      </c>
      <c r="Z44" s="4" t="s">
        <v>92</v>
      </c>
      <c r="AA44" s="4" t="s">
        <v>47</v>
      </c>
      <c r="AB44" s="8">
        <v>45741</v>
      </c>
      <c r="AC44" s="4" t="s">
        <v>43</v>
      </c>
      <c r="AD44" s="12">
        <v>20</v>
      </c>
      <c r="AE44" s="22">
        <v>20</v>
      </c>
      <c r="AF44" s="25">
        <f>H44+J44+P44+P47+W44+AD44+AD45+AD46+AD47+AD48+AE44</f>
        <v>77</v>
      </c>
    </row>
    <row r="45" spans="1:32" ht="45" customHeight="1" x14ac:dyDescent="0.15">
      <c r="A45" s="54" t="s">
        <v>15</v>
      </c>
      <c r="B45" s="54" t="s">
        <v>15</v>
      </c>
      <c r="C45" s="54" t="s">
        <v>15</v>
      </c>
      <c r="D45" s="41"/>
      <c r="E45" s="41"/>
      <c r="F45" s="41"/>
      <c r="G45" s="41"/>
      <c r="H45" s="23"/>
      <c r="I45" s="54" t="s">
        <v>15</v>
      </c>
      <c r="J45" s="38"/>
      <c r="K45" s="37"/>
      <c r="L45" s="31"/>
      <c r="M45" s="31"/>
      <c r="N45" s="31"/>
      <c r="O45" s="31"/>
      <c r="P45" s="48"/>
      <c r="Q45" s="31"/>
      <c r="R45" s="31"/>
      <c r="S45" s="37"/>
      <c r="T45" s="31"/>
      <c r="U45" s="31"/>
      <c r="V45" s="31"/>
      <c r="W45" s="28"/>
      <c r="X45" s="4" t="s">
        <v>170</v>
      </c>
      <c r="Y45" s="4" t="s">
        <v>171</v>
      </c>
      <c r="Z45" s="4" t="s">
        <v>92</v>
      </c>
      <c r="AA45" s="4" t="s">
        <v>47</v>
      </c>
      <c r="AB45" s="8">
        <v>45829</v>
      </c>
      <c r="AC45" s="4" t="s">
        <v>43</v>
      </c>
      <c r="AD45" s="12">
        <v>20</v>
      </c>
      <c r="AE45" s="23" t="s">
        <v>15</v>
      </c>
      <c r="AF45" s="25"/>
    </row>
    <row r="46" spans="1:32" x14ac:dyDescent="0.15">
      <c r="A46" s="54" t="s">
        <v>15</v>
      </c>
      <c r="B46" s="54" t="s">
        <v>15</v>
      </c>
      <c r="C46" s="54" t="s">
        <v>15</v>
      </c>
      <c r="D46" s="41"/>
      <c r="E46" s="41"/>
      <c r="F46" s="41"/>
      <c r="G46" s="41"/>
      <c r="H46" s="23"/>
      <c r="I46" s="54" t="s">
        <v>15</v>
      </c>
      <c r="J46" s="38"/>
      <c r="K46" s="36"/>
      <c r="L46" s="30"/>
      <c r="M46" s="30"/>
      <c r="N46" s="30"/>
      <c r="O46" s="30"/>
      <c r="P46" s="49"/>
      <c r="Q46" s="31"/>
      <c r="R46" s="31"/>
      <c r="S46" s="37"/>
      <c r="T46" s="31"/>
      <c r="U46" s="31"/>
      <c r="V46" s="31"/>
      <c r="W46" s="28"/>
      <c r="X46" s="4" t="s">
        <v>172</v>
      </c>
      <c r="Y46" s="4" t="s">
        <v>173</v>
      </c>
      <c r="Z46" s="4" t="s">
        <v>71</v>
      </c>
      <c r="AA46" s="4" t="s">
        <v>47</v>
      </c>
      <c r="AB46" s="8">
        <v>45907</v>
      </c>
      <c r="AC46" s="4" t="s">
        <v>43</v>
      </c>
      <c r="AD46" s="12">
        <v>2</v>
      </c>
      <c r="AE46" s="23" t="s">
        <v>15</v>
      </c>
      <c r="AF46" s="25"/>
    </row>
    <row r="47" spans="1:32" ht="30" customHeight="1" x14ac:dyDescent="0.15">
      <c r="A47" s="54" t="s">
        <v>15</v>
      </c>
      <c r="B47" s="54" t="s">
        <v>15</v>
      </c>
      <c r="C47" s="54" t="s">
        <v>15</v>
      </c>
      <c r="D47" s="41"/>
      <c r="E47" s="41"/>
      <c r="F47" s="41"/>
      <c r="G47" s="41"/>
      <c r="H47" s="23"/>
      <c r="I47" s="54" t="s">
        <v>15</v>
      </c>
      <c r="J47" s="38"/>
      <c r="K47" s="35">
        <v>45837</v>
      </c>
      <c r="L47" s="29" t="s">
        <v>174</v>
      </c>
      <c r="M47" s="29" t="s">
        <v>163</v>
      </c>
      <c r="N47" s="29" t="s">
        <v>175</v>
      </c>
      <c r="O47" s="29" t="s">
        <v>165</v>
      </c>
      <c r="P47" s="47">
        <v>1</v>
      </c>
      <c r="Q47" s="31"/>
      <c r="R47" s="31"/>
      <c r="S47" s="37"/>
      <c r="T47" s="31"/>
      <c r="U47" s="31"/>
      <c r="V47" s="31"/>
      <c r="W47" s="28"/>
      <c r="X47" s="4" t="s">
        <v>176</v>
      </c>
      <c r="Y47" s="4" t="s">
        <v>177</v>
      </c>
      <c r="Z47" s="4" t="s">
        <v>71</v>
      </c>
      <c r="AA47" s="4" t="s">
        <v>47</v>
      </c>
      <c r="AB47" s="8">
        <v>45834</v>
      </c>
      <c r="AC47" s="4" t="s">
        <v>43</v>
      </c>
      <c r="AD47" s="12">
        <v>2</v>
      </c>
      <c r="AE47" s="23" t="s">
        <v>15</v>
      </c>
      <c r="AF47" s="25"/>
    </row>
    <row r="48" spans="1:32" ht="30" customHeight="1" x14ac:dyDescent="0.15">
      <c r="A48" s="54" t="s">
        <v>15</v>
      </c>
      <c r="B48" s="54" t="s">
        <v>15</v>
      </c>
      <c r="C48" s="54" t="s">
        <v>15</v>
      </c>
      <c r="D48" s="42"/>
      <c r="E48" s="42"/>
      <c r="F48" s="42"/>
      <c r="G48" s="42"/>
      <c r="H48" s="23"/>
      <c r="I48" s="54" t="s">
        <v>15</v>
      </c>
      <c r="J48" s="38"/>
      <c r="K48" s="36"/>
      <c r="L48" s="30"/>
      <c r="M48" s="30"/>
      <c r="N48" s="30"/>
      <c r="O48" s="30"/>
      <c r="P48" s="49"/>
      <c r="Q48" s="30"/>
      <c r="R48" s="30"/>
      <c r="S48" s="36"/>
      <c r="T48" s="30"/>
      <c r="U48" s="30"/>
      <c r="V48" s="30"/>
      <c r="W48" s="28"/>
      <c r="X48" s="20" t="s">
        <v>178</v>
      </c>
      <c r="Y48" s="4" t="s">
        <v>179</v>
      </c>
      <c r="Z48" s="4" t="s">
        <v>46</v>
      </c>
      <c r="AA48" s="4" t="s">
        <v>42</v>
      </c>
      <c r="AB48" s="8">
        <v>45900</v>
      </c>
      <c r="AC48" s="4" t="s">
        <v>43</v>
      </c>
      <c r="AD48" s="12">
        <v>5</v>
      </c>
      <c r="AE48" s="23" t="s">
        <v>15</v>
      </c>
      <c r="AF48" s="25"/>
    </row>
    <row r="49" spans="1:32" ht="45" customHeight="1" x14ac:dyDescent="0.15">
      <c r="A49" s="4" t="s">
        <v>180</v>
      </c>
      <c r="B49" s="4" t="s">
        <v>62</v>
      </c>
      <c r="C49" s="4" t="s">
        <v>38</v>
      </c>
      <c r="D49" s="5" t="s">
        <v>15</v>
      </c>
      <c r="E49" s="5" t="s">
        <v>15</v>
      </c>
      <c r="F49" s="5" t="s">
        <v>15</v>
      </c>
      <c r="G49" s="5" t="s">
        <v>15</v>
      </c>
      <c r="H49" s="10"/>
      <c r="I49" s="5" t="s">
        <v>15</v>
      </c>
      <c r="J49" s="11"/>
      <c r="K49" s="5" t="s">
        <v>15</v>
      </c>
      <c r="L49" s="5" t="s">
        <v>15</v>
      </c>
      <c r="M49" s="5" t="s">
        <v>15</v>
      </c>
      <c r="N49" s="5" t="s">
        <v>15</v>
      </c>
      <c r="O49" s="5" t="s">
        <v>15</v>
      </c>
      <c r="P49" s="16"/>
      <c r="Q49" s="5" t="s">
        <v>15</v>
      </c>
      <c r="R49" s="5" t="s">
        <v>15</v>
      </c>
      <c r="S49" s="5" t="s">
        <v>15</v>
      </c>
      <c r="T49" s="5" t="s">
        <v>15</v>
      </c>
      <c r="U49" s="5" t="s">
        <v>15</v>
      </c>
      <c r="V49" s="5" t="s">
        <v>15</v>
      </c>
      <c r="W49" s="11"/>
      <c r="X49" s="4" t="s">
        <v>181</v>
      </c>
      <c r="Y49" s="4" t="s">
        <v>40</v>
      </c>
      <c r="Z49" s="4" t="s">
        <v>41</v>
      </c>
      <c r="AA49" s="4" t="s">
        <v>47</v>
      </c>
      <c r="AB49" s="8">
        <v>45838</v>
      </c>
      <c r="AC49" s="4" t="s">
        <v>43</v>
      </c>
      <c r="AD49" s="12">
        <v>30</v>
      </c>
      <c r="AE49" s="17">
        <v>20</v>
      </c>
      <c r="AF49" s="21">
        <f>H49+J49+P49+W49+AD49+AE49</f>
        <v>50</v>
      </c>
    </row>
    <row r="50" spans="1:32" ht="60" customHeight="1" x14ac:dyDescent="0.15">
      <c r="A50" s="4" t="s">
        <v>182</v>
      </c>
      <c r="B50" s="4" t="s">
        <v>62</v>
      </c>
      <c r="C50" s="4" t="s">
        <v>38</v>
      </c>
      <c r="D50" s="5" t="s">
        <v>15</v>
      </c>
      <c r="E50" s="5" t="s">
        <v>15</v>
      </c>
      <c r="F50" s="5" t="s">
        <v>15</v>
      </c>
      <c r="G50" s="5" t="s">
        <v>15</v>
      </c>
      <c r="H50" s="10"/>
      <c r="I50" s="5" t="s">
        <v>15</v>
      </c>
      <c r="J50" s="11"/>
      <c r="K50" s="5" t="s">
        <v>15</v>
      </c>
      <c r="L50" s="5" t="s">
        <v>15</v>
      </c>
      <c r="M50" s="5" t="s">
        <v>15</v>
      </c>
      <c r="N50" s="5" t="s">
        <v>15</v>
      </c>
      <c r="O50" s="5" t="s">
        <v>15</v>
      </c>
      <c r="P50" s="16"/>
      <c r="Q50" s="5" t="s">
        <v>15</v>
      </c>
      <c r="R50" s="5" t="s">
        <v>15</v>
      </c>
      <c r="S50" s="5" t="s">
        <v>15</v>
      </c>
      <c r="T50" s="5" t="s">
        <v>15</v>
      </c>
      <c r="U50" s="5" t="s">
        <v>15</v>
      </c>
      <c r="V50" s="5" t="s">
        <v>15</v>
      </c>
      <c r="W50" s="11"/>
      <c r="X50" s="4" t="s">
        <v>183</v>
      </c>
      <c r="Y50" s="4" t="s">
        <v>184</v>
      </c>
      <c r="Z50" s="9" t="s">
        <v>185</v>
      </c>
      <c r="AA50" s="4" t="s">
        <v>47</v>
      </c>
      <c r="AB50" s="8">
        <v>45867</v>
      </c>
      <c r="AC50" s="4" t="s">
        <v>43</v>
      </c>
      <c r="AD50" s="12">
        <v>20</v>
      </c>
      <c r="AE50" s="17">
        <v>20</v>
      </c>
      <c r="AF50" s="21">
        <f>H50+J50+P50+W50+AD50+AE50</f>
        <v>40</v>
      </c>
    </row>
    <row r="51" spans="1:32" ht="30" customHeight="1" x14ac:dyDescent="0.15">
      <c r="A51" s="4" t="s">
        <v>186</v>
      </c>
      <c r="B51" s="4" t="s">
        <v>62</v>
      </c>
      <c r="C51" s="4" t="s">
        <v>38</v>
      </c>
      <c r="D51" s="5" t="s">
        <v>15</v>
      </c>
      <c r="E51" s="5" t="s">
        <v>15</v>
      </c>
      <c r="F51" s="5" t="s">
        <v>15</v>
      </c>
      <c r="G51" s="5" t="s">
        <v>15</v>
      </c>
      <c r="H51" s="10"/>
      <c r="I51" s="5" t="s">
        <v>15</v>
      </c>
      <c r="J51" s="11"/>
      <c r="K51" s="5" t="s">
        <v>15</v>
      </c>
      <c r="L51" s="5" t="s">
        <v>15</v>
      </c>
      <c r="M51" s="5" t="s">
        <v>15</v>
      </c>
      <c r="N51" s="5" t="s">
        <v>15</v>
      </c>
      <c r="O51" s="5" t="s">
        <v>15</v>
      </c>
      <c r="P51" s="16"/>
      <c r="Q51" s="5" t="s">
        <v>15</v>
      </c>
      <c r="R51" s="5" t="s">
        <v>15</v>
      </c>
      <c r="S51" s="5" t="s">
        <v>15</v>
      </c>
      <c r="T51" s="5" t="s">
        <v>15</v>
      </c>
      <c r="U51" s="5" t="s">
        <v>15</v>
      </c>
      <c r="V51" s="5" t="s">
        <v>15</v>
      </c>
      <c r="W51" s="11"/>
      <c r="X51" s="4" t="s">
        <v>187</v>
      </c>
      <c r="Y51" s="4" t="s">
        <v>188</v>
      </c>
      <c r="Z51" s="4" t="s">
        <v>92</v>
      </c>
      <c r="AA51" s="4" t="s">
        <v>42</v>
      </c>
      <c r="AB51" s="8">
        <v>45818</v>
      </c>
      <c r="AC51" s="4" t="s">
        <v>43</v>
      </c>
      <c r="AD51" s="12">
        <v>20</v>
      </c>
      <c r="AE51" s="17">
        <v>20</v>
      </c>
      <c r="AF51" s="21">
        <f>H51+J51+P51+W51+AD51+AE51</f>
        <v>40</v>
      </c>
    </row>
    <row r="52" spans="1:32" ht="45" customHeight="1" x14ac:dyDescent="0.15">
      <c r="A52" s="55" t="s">
        <v>189</v>
      </c>
      <c r="B52" s="55" t="s">
        <v>62</v>
      </c>
      <c r="C52" s="55" t="s">
        <v>38</v>
      </c>
      <c r="D52" s="40"/>
      <c r="E52" s="40"/>
      <c r="F52" s="40"/>
      <c r="G52" s="40"/>
      <c r="H52" s="39"/>
      <c r="I52" s="54" t="s">
        <v>15</v>
      </c>
      <c r="J52" s="38"/>
      <c r="K52" s="40" t="s">
        <v>15</v>
      </c>
      <c r="L52" s="40"/>
      <c r="M52" s="40"/>
      <c r="N52" s="40"/>
      <c r="O52" s="40"/>
      <c r="P52" s="46"/>
      <c r="Q52" s="40"/>
      <c r="R52" s="40"/>
      <c r="S52" s="40"/>
      <c r="T52" s="40"/>
      <c r="U52" s="40"/>
      <c r="V52" s="40"/>
      <c r="W52" s="38"/>
      <c r="X52" s="4" t="s">
        <v>191</v>
      </c>
      <c r="Y52" s="4" t="s">
        <v>192</v>
      </c>
      <c r="Z52" s="4" t="s">
        <v>66</v>
      </c>
      <c r="AA52" s="4" t="s">
        <v>42</v>
      </c>
      <c r="AB52" s="8">
        <v>45678</v>
      </c>
      <c r="AC52" s="4" t="s">
        <v>43</v>
      </c>
      <c r="AD52" s="12">
        <v>20</v>
      </c>
      <c r="AE52" s="22">
        <v>20</v>
      </c>
      <c r="AF52" s="25">
        <f>H52+J52+P52+W52+AD52+AD53+AE52</f>
        <v>40</v>
      </c>
    </row>
    <row r="53" spans="1:32" ht="30" customHeight="1" x14ac:dyDescent="0.15">
      <c r="A53" s="54" t="s">
        <v>15</v>
      </c>
      <c r="B53" s="54" t="s">
        <v>15</v>
      </c>
      <c r="C53" s="54" t="s">
        <v>15</v>
      </c>
      <c r="D53" s="42"/>
      <c r="E53" s="42"/>
      <c r="F53" s="42"/>
      <c r="G53" s="42"/>
      <c r="H53" s="23"/>
      <c r="I53" s="54" t="s">
        <v>15</v>
      </c>
      <c r="J53" s="38"/>
      <c r="K53" s="42"/>
      <c r="L53" s="42"/>
      <c r="M53" s="42"/>
      <c r="N53" s="42"/>
      <c r="O53" s="42"/>
      <c r="P53" s="46"/>
      <c r="Q53" s="42"/>
      <c r="R53" s="42"/>
      <c r="S53" s="42"/>
      <c r="T53" s="42"/>
      <c r="U53" s="42"/>
      <c r="V53" s="42"/>
      <c r="W53" s="38"/>
      <c r="X53" s="4" t="s">
        <v>193</v>
      </c>
      <c r="Y53" s="4" t="s">
        <v>194</v>
      </c>
      <c r="Z53" s="4" t="s">
        <v>195</v>
      </c>
      <c r="AA53" s="4" t="s">
        <v>42</v>
      </c>
      <c r="AB53" s="8">
        <v>45762</v>
      </c>
      <c r="AC53" s="19" t="s">
        <v>60</v>
      </c>
      <c r="AD53" s="12">
        <v>0</v>
      </c>
      <c r="AE53" s="23" t="s">
        <v>15</v>
      </c>
      <c r="AF53" s="25"/>
    </row>
    <row r="54" spans="1:32" ht="15" customHeight="1" x14ac:dyDescent="0.15">
      <c r="A54" s="63" t="s">
        <v>196</v>
      </c>
      <c r="B54" s="55" t="s">
        <v>62</v>
      </c>
      <c r="C54" s="55" t="s">
        <v>38</v>
      </c>
      <c r="D54" s="35">
        <v>45523</v>
      </c>
      <c r="E54" s="35">
        <v>46266</v>
      </c>
      <c r="F54" s="60" t="s">
        <v>197</v>
      </c>
      <c r="G54" s="29" t="s">
        <v>198</v>
      </c>
      <c r="H54" s="28">
        <v>0</v>
      </c>
      <c r="I54" s="54" t="s">
        <v>15</v>
      </c>
      <c r="J54" s="38"/>
      <c r="K54" s="8">
        <v>45605</v>
      </c>
      <c r="L54" s="4" t="s">
        <v>199</v>
      </c>
      <c r="M54" s="4" t="s">
        <v>200</v>
      </c>
      <c r="N54" s="4" t="s">
        <v>164</v>
      </c>
      <c r="O54" s="4" t="s">
        <v>165</v>
      </c>
      <c r="P54" s="17">
        <v>15</v>
      </c>
      <c r="Q54" s="40"/>
      <c r="R54" s="40"/>
      <c r="S54" s="40"/>
      <c r="T54" s="40"/>
      <c r="U54" s="40"/>
      <c r="V54" s="40"/>
      <c r="W54" s="38"/>
      <c r="X54" s="29" t="s">
        <v>201</v>
      </c>
      <c r="Y54" s="29" t="s">
        <v>202</v>
      </c>
      <c r="Z54" s="32" t="s">
        <v>203</v>
      </c>
      <c r="AA54" s="29" t="s">
        <v>47</v>
      </c>
      <c r="AB54" s="35">
        <v>45782</v>
      </c>
      <c r="AC54" s="29" t="s">
        <v>43</v>
      </c>
      <c r="AD54" s="28">
        <v>2</v>
      </c>
      <c r="AE54" s="22">
        <v>20</v>
      </c>
      <c r="AF54" s="25">
        <f>H54+J54+P54+P55+P56+W54+AD54+AE54</f>
        <v>37</v>
      </c>
    </row>
    <row r="55" spans="1:32" ht="30" customHeight="1" x14ac:dyDescent="0.15">
      <c r="A55" s="54" t="s">
        <v>15</v>
      </c>
      <c r="B55" s="54" t="s">
        <v>15</v>
      </c>
      <c r="C55" s="54" t="s">
        <v>15</v>
      </c>
      <c r="D55" s="36"/>
      <c r="E55" s="36"/>
      <c r="F55" s="34"/>
      <c r="G55" s="30"/>
      <c r="H55" s="28"/>
      <c r="I55" s="54" t="s">
        <v>15</v>
      </c>
      <c r="J55" s="38"/>
      <c r="K55" s="13" t="s">
        <v>204</v>
      </c>
      <c r="L55" s="14" t="s">
        <v>205</v>
      </c>
      <c r="M55" s="14" t="s">
        <v>163</v>
      </c>
      <c r="N55" s="14" t="s">
        <v>175</v>
      </c>
      <c r="O55" s="14" t="s">
        <v>165</v>
      </c>
      <c r="P55" s="18">
        <v>0</v>
      </c>
      <c r="Q55" s="41"/>
      <c r="R55" s="41"/>
      <c r="S55" s="41"/>
      <c r="T55" s="41"/>
      <c r="U55" s="41"/>
      <c r="V55" s="41"/>
      <c r="W55" s="38"/>
      <c r="X55" s="31"/>
      <c r="Y55" s="31"/>
      <c r="Z55" s="33"/>
      <c r="AA55" s="31"/>
      <c r="AB55" s="37"/>
      <c r="AC55" s="31"/>
      <c r="AD55" s="28"/>
      <c r="AE55" s="23" t="s">
        <v>15</v>
      </c>
      <c r="AF55" s="25"/>
    </row>
    <row r="56" spans="1:32" ht="45" customHeight="1" x14ac:dyDescent="0.15">
      <c r="A56" s="54" t="s">
        <v>15</v>
      </c>
      <c r="B56" s="54" t="s">
        <v>15</v>
      </c>
      <c r="C56" s="54" t="s">
        <v>15</v>
      </c>
      <c r="D56" s="8">
        <v>45713</v>
      </c>
      <c r="E56" s="8">
        <v>45858</v>
      </c>
      <c r="F56" s="9" t="s">
        <v>206</v>
      </c>
      <c r="G56" s="4" t="s">
        <v>190</v>
      </c>
      <c r="H56" s="28"/>
      <c r="I56" s="54" t="s">
        <v>15</v>
      </c>
      <c r="J56" s="38"/>
      <c r="K56" s="15" t="s">
        <v>204</v>
      </c>
      <c r="L56" s="14" t="s">
        <v>207</v>
      </c>
      <c r="M56" s="14" t="s">
        <v>163</v>
      </c>
      <c r="N56" s="14" t="s">
        <v>208</v>
      </c>
      <c r="O56" s="14" t="s">
        <v>209</v>
      </c>
      <c r="P56" s="18">
        <v>0</v>
      </c>
      <c r="Q56" s="42"/>
      <c r="R56" s="42"/>
      <c r="S56" s="42"/>
      <c r="T56" s="42"/>
      <c r="U56" s="42"/>
      <c r="V56" s="42"/>
      <c r="W56" s="38"/>
      <c r="X56" s="30"/>
      <c r="Y56" s="30"/>
      <c r="Z56" s="34"/>
      <c r="AA56" s="30"/>
      <c r="AB56" s="36"/>
      <c r="AC56" s="30"/>
      <c r="AD56" s="28"/>
      <c r="AE56" s="23" t="s">
        <v>15</v>
      </c>
      <c r="AF56" s="25"/>
    </row>
    <row r="57" spans="1:32" ht="45" customHeight="1" x14ac:dyDescent="0.15">
      <c r="A57" s="55" t="s">
        <v>210</v>
      </c>
      <c r="B57" s="55" t="s">
        <v>62</v>
      </c>
      <c r="C57" s="55" t="s">
        <v>38</v>
      </c>
      <c r="D57" s="40"/>
      <c r="E57" s="40"/>
      <c r="F57" s="40"/>
      <c r="G57" s="40"/>
      <c r="H57" s="39"/>
      <c r="I57" s="54" t="s">
        <v>15</v>
      </c>
      <c r="J57" s="38"/>
      <c r="K57" s="40" t="s">
        <v>15</v>
      </c>
      <c r="L57" s="40"/>
      <c r="M57" s="40"/>
      <c r="N57" s="40"/>
      <c r="O57" s="40"/>
      <c r="P57" s="46"/>
      <c r="Q57" s="40"/>
      <c r="R57" s="40"/>
      <c r="S57" s="40"/>
      <c r="T57" s="40"/>
      <c r="U57" s="40"/>
      <c r="V57" s="40"/>
      <c r="W57" s="38"/>
      <c r="X57" s="4" t="s">
        <v>211</v>
      </c>
      <c r="Y57" s="4" t="s">
        <v>212</v>
      </c>
      <c r="Z57" s="4" t="s">
        <v>41</v>
      </c>
      <c r="AA57" s="4" t="s">
        <v>42</v>
      </c>
      <c r="AB57" s="8">
        <v>45891</v>
      </c>
      <c r="AC57" s="4" t="s">
        <v>43</v>
      </c>
      <c r="AD57" s="12">
        <v>30</v>
      </c>
      <c r="AE57" s="22">
        <v>20</v>
      </c>
      <c r="AF57" s="25">
        <f>H57+J57+P57+W57+AD57+AD58+AD59+AD60+AE57</f>
        <v>74</v>
      </c>
    </row>
    <row r="58" spans="1:32" ht="30" customHeight="1" x14ac:dyDescent="0.15">
      <c r="A58" s="54" t="s">
        <v>15</v>
      </c>
      <c r="B58" s="54" t="s">
        <v>15</v>
      </c>
      <c r="C58" s="54" t="s">
        <v>15</v>
      </c>
      <c r="D58" s="41"/>
      <c r="E58" s="41"/>
      <c r="F58" s="41"/>
      <c r="G58" s="41"/>
      <c r="H58" s="23"/>
      <c r="I58" s="54" t="s">
        <v>15</v>
      </c>
      <c r="J58" s="38"/>
      <c r="K58" s="41"/>
      <c r="L58" s="41"/>
      <c r="M58" s="41"/>
      <c r="N58" s="41"/>
      <c r="O58" s="41"/>
      <c r="P58" s="46"/>
      <c r="Q58" s="41"/>
      <c r="R58" s="41"/>
      <c r="S58" s="41"/>
      <c r="T58" s="41"/>
      <c r="U58" s="41"/>
      <c r="V58" s="41"/>
      <c r="W58" s="38"/>
      <c r="X58" s="4" t="s">
        <v>213</v>
      </c>
      <c r="Y58" s="4" t="s">
        <v>214</v>
      </c>
      <c r="Z58" s="4" t="s">
        <v>92</v>
      </c>
      <c r="AA58" s="4" t="s">
        <v>42</v>
      </c>
      <c r="AB58" s="8">
        <v>45553</v>
      </c>
      <c r="AC58" s="4" t="s">
        <v>43</v>
      </c>
      <c r="AD58" s="12">
        <v>20</v>
      </c>
      <c r="AE58" s="23" t="s">
        <v>15</v>
      </c>
      <c r="AF58" s="25"/>
    </row>
    <row r="59" spans="1:32" ht="45" customHeight="1" x14ac:dyDescent="0.15">
      <c r="A59" s="54" t="s">
        <v>15</v>
      </c>
      <c r="B59" s="54" t="s">
        <v>15</v>
      </c>
      <c r="C59" s="54" t="s">
        <v>15</v>
      </c>
      <c r="D59" s="41"/>
      <c r="E59" s="41"/>
      <c r="F59" s="41"/>
      <c r="G59" s="41"/>
      <c r="H59" s="23"/>
      <c r="I59" s="54" t="s">
        <v>15</v>
      </c>
      <c r="J59" s="38"/>
      <c r="K59" s="41"/>
      <c r="L59" s="41"/>
      <c r="M59" s="41"/>
      <c r="N59" s="41"/>
      <c r="O59" s="41"/>
      <c r="P59" s="46"/>
      <c r="Q59" s="41"/>
      <c r="R59" s="41"/>
      <c r="S59" s="41"/>
      <c r="T59" s="41"/>
      <c r="U59" s="41"/>
      <c r="V59" s="41"/>
      <c r="W59" s="38"/>
      <c r="X59" s="4" t="s">
        <v>215</v>
      </c>
      <c r="Y59" s="20" t="s">
        <v>216</v>
      </c>
      <c r="Z59" s="4" t="s">
        <v>71</v>
      </c>
      <c r="AA59" s="4" t="s">
        <v>47</v>
      </c>
      <c r="AB59" s="8">
        <v>45851</v>
      </c>
      <c r="AC59" s="4" t="s">
        <v>43</v>
      </c>
      <c r="AD59" s="12">
        <v>2</v>
      </c>
      <c r="AE59" s="23" t="s">
        <v>15</v>
      </c>
      <c r="AF59" s="25"/>
    </row>
    <row r="60" spans="1:32" ht="45" customHeight="1" x14ac:dyDescent="0.15">
      <c r="A60" s="54" t="s">
        <v>15</v>
      </c>
      <c r="B60" s="54" t="s">
        <v>15</v>
      </c>
      <c r="C60" s="54" t="s">
        <v>15</v>
      </c>
      <c r="D60" s="42"/>
      <c r="E60" s="42"/>
      <c r="F60" s="42"/>
      <c r="G60" s="42"/>
      <c r="H60" s="23"/>
      <c r="I60" s="54" t="s">
        <v>15</v>
      </c>
      <c r="J60" s="38"/>
      <c r="K60" s="42"/>
      <c r="L60" s="42"/>
      <c r="M60" s="42"/>
      <c r="N60" s="42"/>
      <c r="O60" s="42"/>
      <c r="P60" s="46"/>
      <c r="Q60" s="42"/>
      <c r="R60" s="42"/>
      <c r="S60" s="42"/>
      <c r="T60" s="42"/>
      <c r="U60" s="42"/>
      <c r="V60" s="42"/>
      <c r="W60" s="38"/>
      <c r="X60" s="4" t="s">
        <v>217</v>
      </c>
      <c r="Y60" s="4" t="s">
        <v>218</v>
      </c>
      <c r="Z60" s="4" t="s">
        <v>71</v>
      </c>
      <c r="AA60" s="4" t="s">
        <v>42</v>
      </c>
      <c r="AB60" s="8">
        <v>45786</v>
      </c>
      <c r="AC60" s="4" t="s">
        <v>63</v>
      </c>
      <c r="AD60" s="12">
        <v>2</v>
      </c>
      <c r="AE60" s="23" t="s">
        <v>15</v>
      </c>
      <c r="AF60" s="25"/>
    </row>
    <row r="61" spans="1:32" ht="30" customHeight="1" x14ac:dyDescent="0.15">
      <c r="A61" s="4" t="s">
        <v>219</v>
      </c>
      <c r="B61" s="4" t="s">
        <v>62</v>
      </c>
      <c r="C61" s="4" t="s">
        <v>38</v>
      </c>
      <c r="D61" s="8">
        <v>45627</v>
      </c>
      <c r="E61" s="8">
        <v>45992</v>
      </c>
      <c r="F61" s="9" t="s">
        <v>220</v>
      </c>
      <c r="G61" s="4" t="s">
        <v>221</v>
      </c>
      <c r="H61" s="12">
        <v>0</v>
      </c>
      <c r="I61" s="5" t="s">
        <v>15</v>
      </c>
      <c r="J61" s="11"/>
      <c r="K61" s="5" t="s">
        <v>15</v>
      </c>
      <c r="L61" s="5"/>
      <c r="M61" s="5"/>
      <c r="N61" s="5"/>
      <c r="O61" s="5"/>
      <c r="P61" s="16"/>
      <c r="Q61" s="4" t="s">
        <v>222</v>
      </c>
      <c r="R61" s="4" t="s">
        <v>223</v>
      </c>
      <c r="S61" s="8">
        <v>45696</v>
      </c>
      <c r="T61" s="4" t="s">
        <v>112</v>
      </c>
      <c r="U61" s="4" t="s">
        <v>43</v>
      </c>
      <c r="V61" s="4" t="s">
        <v>113</v>
      </c>
      <c r="W61" s="12">
        <v>1</v>
      </c>
      <c r="X61" s="5" t="s">
        <v>15</v>
      </c>
      <c r="Y61" s="5" t="s">
        <v>15</v>
      </c>
      <c r="Z61" s="5" t="s">
        <v>15</v>
      </c>
      <c r="AA61" s="5" t="s">
        <v>15</v>
      </c>
      <c r="AB61" s="5" t="s">
        <v>15</v>
      </c>
      <c r="AC61" s="5" t="s">
        <v>15</v>
      </c>
      <c r="AD61" s="12"/>
      <c r="AE61" s="17">
        <v>20</v>
      </c>
      <c r="AF61" s="21">
        <f>H61+J61+P61+W61+AD61+AE61</f>
        <v>21</v>
      </c>
    </row>
    <row r="62" spans="1:32" ht="60" customHeight="1" x14ac:dyDescent="0.15">
      <c r="A62" s="55" t="s">
        <v>224</v>
      </c>
      <c r="B62" s="55" t="s">
        <v>62</v>
      </c>
      <c r="C62" s="55" t="s">
        <v>38</v>
      </c>
      <c r="D62" s="40"/>
      <c r="E62" s="40"/>
      <c r="F62" s="40"/>
      <c r="G62" s="40"/>
      <c r="H62" s="39"/>
      <c r="I62" s="54" t="s">
        <v>15</v>
      </c>
      <c r="J62" s="38"/>
      <c r="K62" s="40" t="s">
        <v>15</v>
      </c>
      <c r="L62" s="40"/>
      <c r="M62" s="40"/>
      <c r="N62" s="40"/>
      <c r="O62" s="40"/>
      <c r="P62" s="46"/>
      <c r="Q62" s="40"/>
      <c r="R62" s="40"/>
      <c r="S62" s="40"/>
      <c r="T62" s="40"/>
      <c r="U62" s="40"/>
      <c r="V62" s="40"/>
      <c r="W62" s="38"/>
      <c r="X62" s="4" t="s">
        <v>225</v>
      </c>
      <c r="Y62" s="4" t="s">
        <v>142</v>
      </c>
      <c r="Z62" s="4" t="s">
        <v>66</v>
      </c>
      <c r="AA62" s="4" t="s">
        <v>42</v>
      </c>
      <c r="AB62" s="8">
        <v>45848</v>
      </c>
      <c r="AC62" s="4" t="s">
        <v>43</v>
      </c>
      <c r="AD62" s="12">
        <v>25</v>
      </c>
      <c r="AE62" s="22">
        <v>20</v>
      </c>
      <c r="AF62" s="25">
        <f>H62+J62+P62+W62+AD62+AD63+AE62</f>
        <v>65</v>
      </c>
    </row>
    <row r="63" spans="1:32" ht="45" customHeight="1" x14ac:dyDescent="0.15">
      <c r="A63" s="54" t="s">
        <v>15</v>
      </c>
      <c r="B63" s="54" t="s">
        <v>15</v>
      </c>
      <c r="C63" s="54" t="s">
        <v>15</v>
      </c>
      <c r="D63" s="42"/>
      <c r="E63" s="42"/>
      <c r="F63" s="42"/>
      <c r="G63" s="42"/>
      <c r="H63" s="23"/>
      <c r="I63" s="54" t="s">
        <v>15</v>
      </c>
      <c r="J63" s="38"/>
      <c r="K63" s="42"/>
      <c r="L63" s="42"/>
      <c r="M63" s="42"/>
      <c r="N63" s="42"/>
      <c r="O63" s="42"/>
      <c r="P63" s="46"/>
      <c r="Q63" s="42"/>
      <c r="R63" s="42"/>
      <c r="S63" s="42"/>
      <c r="T63" s="42"/>
      <c r="U63" s="42"/>
      <c r="V63" s="42"/>
      <c r="W63" s="38"/>
      <c r="X63" s="4" t="s">
        <v>226</v>
      </c>
      <c r="Y63" s="4" t="s">
        <v>227</v>
      </c>
      <c r="Z63" s="4" t="s">
        <v>92</v>
      </c>
      <c r="AA63" s="4" t="s">
        <v>42</v>
      </c>
      <c r="AB63" s="8">
        <v>45791</v>
      </c>
      <c r="AC63" s="4" t="s">
        <v>43</v>
      </c>
      <c r="AD63" s="12">
        <v>20</v>
      </c>
      <c r="AE63" s="23" t="s">
        <v>15</v>
      </c>
      <c r="AF63" s="25"/>
    </row>
    <row r="64" spans="1:32" ht="45" customHeight="1" x14ac:dyDescent="0.15">
      <c r="A64" s="4" t="s">
        <v>228</v>
      </c>
      <c r="B64" s="4" t="s">
        <v>62</v>
      </c>
      <c r="C64" s="4" t="s">
        <v>38</v>
      </c>
      <c r="D64" s="5" t="s">
        <v>15</v>
      </c>
      <c r="E64" s="5" t="s">
        <v>15</v>
      </c>
      <c r="F64" s="5" t="s">
        <v>15</v>
      </c>
      <c r="G64" s="5" t="s">
        <v>15</v>
      </c>
      <c r="H64" s="10"/>
      <c r="I64" s="5" t="s">
        <v>15</v>
      </c>
      <c r="J64" s="11"/>
      <c r="K64" s="5" t="s">
        <v>15</v>
      </c>
      <c r="L64" s="5"/>
      <c r="M64" s="5"/>
      <c r="N64" s="5"/>
      <c r="O64" s="5"/>
      <c r="P64" s="16"/>
      <c r="Q64" s="5" t="s">
        <v>15</v>
      </c>
      <c r="R64" s="5" t="s">
        <v>15</v>
      </c>
      <c r="S64" s="5" t="s">
        <v>15</v>
      </c>
      <c r="T64" s="5" t="s">
        <v>15</v>
      </c>
      <c r="U64" s="5" t="s">
        <v>15</v>
      </c>
      <c r="V64" s="5" t="s">
        <v>15</v>
      </c>
      <c r="W64" s="11"/>
      <c r="X64" s="4" t="s">
        <v>229</v>
      </c>
      <c r="Y64" s="4" t="s">
        <v>230</v>
      </c>
      <c r="Z64" s="4" t="s">
        <v>71</v>
      </c>
      <c r="AA64" s="4" t="s">
        <v>42</v>
      </c>
      <c r="AB64" s="8">
        <v>45821</v>
      </c>
      <c r="AC64" s="4" t="s">
        <v>43</v>
      </c>
      <c r="AD64" s="12">
        <v>2</v>
      </c>
      <c r="AE64" s="17">
        <v>20</v>
      </c>
      <c r="AF64" s="21">
        <f>H64+J64+P64+W64+AD64+AE64</f>
        <v>22</v>
      </c>
    </row>
    <row r="65" spans="1:32" ht="15" customHeight="1" x14ac:dyDescent="0.15">
      <c r="A65" s="4" t="s">
        <v>231</v>
      </c>
      <c r="B65" s="4" t="s">
        <v>62</v>
      </c>
      <c r="C65" s="4" t="s">
        <v>38</v>
      </c>
      <c r="D65" s="8">
        <v>45728</v>
      </c>
      <c r="E65" s="8">
        <v>45901</v>
      </c>
      <c r="F65" s="4" t="s">
        <v>232</v>
      </c>
      <c r="G65" s="4" t="s">
        <v>50</v>
      </c>
      <c r="H65" s="10"/>
      <c r="I65" s="5" t="s">
        <v>15</v>
      </c>
      <c r="J65" s="11"/>
      <c r="K65" s="5" t="s">
        <v>15</v>
      </c>
      <c r="L65" s="5"/>
      <c r="M65" s="5"/>
      <c r="N65" s="5"/>
      <c r="O65" s="5"/>
      <c r="P65" s="16"/>
      <c r="Q65" s="5" t="s">
        <v>15</v>
      </c>
      <c r="R65" s="5" t="s">
        <v>15</v>
      </c>
      <c r="S65" s="5" t="s">
        <v>15</v>
      </c>
      <c r="T65" s="5" t="s">
        <v>15</v>
      </c>
      <c r="U65" s="5" t="s">
        <v>15</v>
      </c>
      <c r="V65" s="5" t="s">
        <v>15</v>
      </c>
      <c r="W65" s="11"/>
      <c r="X65" s="5" t="s">
        <v>15</v>
      </c>
      <c r="Y65" s="5" t="s">
        <v>15</v>
      </c>
      <c r="Z65" s="5" t="s">
        <v>15</v>
      </c>
      <c r="AA65" s="5" t="s">
        <v>15</v>
      </c>
      <c r="AB65" s="5" t="s">
        <v>15</v>
      </c>
      <c r="AC65" s="5" t="s">
        <v>15</v>
      </c>
      <c r="AD65" s="12"/>
      <c r="AE65" s="17">
        <v>20</v>
      </c>
      <c r="AF65" s="21">
        <f>H65+J65+P65+W65+AD65+AE65</f>
        <v>20</v>
      </c>
    </row>
    <row r="66" spans="1:32" ht="45" customHeight="1" x14ac:dyDescent="0.15">
      <c r="A66" s="4" t="s">
        <v>233</v>
      </c>
      <c r="B66" s="4" t="s">
        <v>234</v>
      </c>
      <c r="C66" s="4" t="s">
        <v>38</v>
      </c>
      <c r="D66" s="5" t="s">
        <v>15</v>
      </c>
      <c r="E66" s="5" t="s">
        <v>15</v>
      </c>
      <c r="F66" s="5" t="s">
        <v>15</v>
      </c>
      <c r="G66" s="5" t="s">
        <v>15</v>
      </c>
      <c r="H66" s="10"/>
      <c r="I66" s="5" t="s">
        <v>15</v>
      </c>
      <c r="J66" s="11"/>
      <c r="K66" s="5" t="s">
        <v>15</v>
      </c>
      <c r="L66" s="5"/>
      <c r="M66" s="5"/>
      <c r="N66" s="5"/>
      <c r="O66" s="5"/>
      <c r="P66" s="16"/>
      <c r="Q66" s="5" t="s">
        <v>15</v>
      </c>
      <c r="R66" s="5" t="s">
        <v>15</v>
      </c>
      <c r="S66" s="5" t="s">
        <v>15</v>
      </c>
      <c r="T66" s="5" t="s">
        <v>15</v>
      </c>
      <c r="U66" s="5" t="s">
        <v>15</v>
      </c>
      <c r="V66" s="5" t="s">
        <v>15</v>
      </c>
      <c r="W66" s="11"/>
      <c r="X66" s="4" t="s">
        <v>235</v>
      </c>
      <c r="Y66" s="4" t="s">
        <v>236</v>
      </c>
      <c r="Z66" s="4" t="s">
        <v>92</v>
      </c>
      <c r="AA66" s="4" t="s">
        <v>42</v>
      </c>
      <c r="AB66" s="8">
        <v>45560</v>
      </c>
      <c r="AC66" s="4" t="s">
        <v>43</v>
      </c>
      <c r="AD66" s="12">
        <v>20</v>
      </c>
      <c r="AE66" s="17">
        <v>20</v>
      </c>
      <c r="AF66" s="21">
        <f>H66+J66+P66+W66+AD66+AE66</f>
        <v>40</v>
      </c>
    </row>
  </sheetData>
  <mergeCells count="447">
    <mergeCell ref="D1:G1"/>
    <mergeCell ref="K1:O1"/>
    <mergeCell ref="Q1:V1"/>
    <mergeCell ref="X1:AC1"/>
    <mergeCell ref="A1:A2"/>
    <mergeCell ref="A3:A4"/>
    <mergeCell ref="A5:A6"/>
    <mergeCell ref="A7:A8"/>
    <mergeCell ref="A9:A13"/>
    <mergeCell ref="B1:B2"/>
    <mergeCell ref="B3:B4"/>
    <mergeCell ref="B5:B6"/>
    <mergeCell ref="B7:B8"/>
    <mergeCell ref="B9:B13"/>
    <mergeCell ref="E3:E4"/>
    <mergeCell ref="E5:E6"/>
    <mergeCell ref="E7:E8"/>
    <mergeCell ref="E9:E13"/>
    <mergeCell ref="G3:G4"/>
    <mergeCell ref="A57:A60"/>
    <mergeCell ref="A62:A63"/>
    <mergeCell ref="A16:A18"/>
    <mergeCell ref="A20:A22"/>
    <mergeCell ref="A23:A25"/>
    <mergeCell ref="A27:A28"/>
    <mergeCell ref="B23:B25"/>
    <mergeCell ref="B27:B28"/>
    <mergeCell ref="B29:B32"/>
    <mergeCell ref="B33:B36"/>
    <mergeCell ref="B39:B41"/>
    <mergeCell ref="B42:B43"/>
    <mergeCell ref="B44:B48"/>
    <mergeCell ref="A52:A53"/>
    <mergeCell ref="A54:A56"/>
    <mergeCell ref="A29:A32"/>
    <mergeCell ref="A33:A36"/>
    <mergeCell ref="A39:A41"/>
    <mergeCell ref="A42:A43"/>
    <mergeCell ref="A44:A48"/>
    <mergeCell ref="B52:B53"/>
    <mergeCell ref="B54:B56"/>
    <mergeCell ref="B57:B60"/>
    <mergeCell ref="B62:B63"/>
    <mergeCell ref="C1:C2"/>
    <mergeCell ref="C3:C4"/>
    <mergeCell ref="C5:C6"/>
    <mergeCell ref="C7:C8"/>
    <mergeCell ref="C9:C13"/>
    <mergeCell ref="C16:C18"/>
    <mergeCell ref="C20:C22"/>
    <mergeCell ref="C23:C25"/>
    <mergeCell ref="C27:C28"/>
    <mergeCell ref="C29:C32"/>
    <mergeCell ref="C33:C36"/>
    <mergeCell ref="C39:C41"/>
    <mergeCell ref="C42:C43"/>
    <mergeCell ref="C44:C48"/>
    <mergeCell ref="C52:C53"/>
    <mergeCell ref="C54:C56"/>
    <mergeCell ref="C57:C60"/>
    <mergeCell ref="C62:C63"/>
    <mergeCell ref="B16:B18"/>
    <mergeCell ref="B20:B22"/>
    <mergeCell ref="D3:D4"/>
    <mergeCell ref="D5:D6"/>
    <mergeCell ref="D7:D8"/>
    <mergeCell ref="D9:D13"/>
    <mergeCell ref="D16:D18"/>
    <mergeCell ref="D20:D22"/>
    <mergeCell ref="D23:D25"/>
    <mergeCell ref="D27:D28"/>
    <mergeCell ref="D29:D32"/>
    <mergeCell ref="D33:D36"/>
    <mergeCell ref="D39:D41"/>
    <mergeCell ref="D42:D43"/>
    <mergeCell ref="D44:D48"/>
    <mergeCell ref="D52:D53"/>
    <mergeCell ref="D54:D55"/>
    <mergeCell ref="D57:D60"/>
    <mergeCell ref="D62:D63"/>
    <mergeCell ref="E27:E28"/>
    <mergeCell ref="E29:E32"/>
    <mergeCell ref="E33:E36"/>
    <mergeCell ref="E39:E41"/>
    <mergeCell ref="E42:E43"/>
    <mergeCell ref="E44:E48"/>
    <mergeCell ref="E52:E53"/>
    <mergeCell ref="E54:E55"/>
    <mergeCell ref="E57:E60"/>
    <mergeCell ref="E62:E63"/>
    <mergeCell ref="F3:F4"/>
    <mergeCell ref="F5:F6"/>
    <mergeCell ref="F7:F8"/>
    <mergeCell ref="F9:F13"/>
    <mergeCell ref="F16:F18"/>
    <mergeCell ref="F20:F22"/>
    <mergeCell ref="F23:F25"/>
    <mergeCell ref="F27:F28"/>
    <mergeCell ref="F29:F32"/>
    <mergeCell ref="F33:F36"/>
    <mergeCell ref="F39:F41"/>
    <mergeCell ref="F42:F43"/>
    <mergeCell ref="F44:F48"/>
    <mergeCell ref="F52:F53"/>
    <mergeCell ref="F54:F55"/>
    <mergeCell ref="F57:F60"/>
    <mergeCell ref="F62:F63"/>
    <mergeCell ref="E16:E18"/>
    <mergeCell ref="E20:E22"/>
    <mergeCell ref="E23:E25"/>
    <mergeCell ref="G5:G6"/>
    <mergeCell ref="G7:G8"/>
    <mergeCell ref="G9:G13"/>
    <mergeCell ref="G16:G18"/>
    <mergeCell ref="G20:G22"/>
    <mergeCell ref="G23:G25"/>
    <mergeCell ref="G27:G28"/>
    <mergeCell ref="G29:G32"/>
    <mergeCell ref="G33:G36"/>
    <mergeCell ref="G39:G41"/>
    <mergeCell ref="G42:G43"/>
    <mergeCell ref="G44:G48"/>
    <mergeCell ref="G52:G53"/>
    <mergeCell ref="G54:G55"/>
    <mergeCell ref="G57:G60"/>
    <mergeCell ref="G62:G63"/>
    <mergeCell ref="H1:H2"/>
    <mergeCell ref="H3:H4"/>
    <mergeCell ref="H5:H6"/>
    <mergeCell ref="H7:H8"/>
    <mergeCell ref="H9:H13"/>
    <mergeCell ref="H16:H18"/>
    <mergeCell ref="H20:H22"/>
    <mergeCell ref="H23:H25"/>
    <mergeCell ref="H27:H28"/>
    <mergeCell ref="H29:H32"/>
    <mergeCell ref="H33:H36"/>
    <mergeCell ref="H39:H41"/>
    <mergeCell ref="H42:H43"/>
    <mergeCell ref="H44:H48"/>
    <mergeCell ref="H52:H53"/>
    <mergeCell ref="H54:H56"/>
    <mergeCell ref="H57:H60"/>
    <mergeCell ref="H62:H63"/>
    <mergeCell ref="I1:I2"/>
    <mergeCell ref="I3:I4"/>
    <mergeCell ref="I5:I6"/>
    <mergeCell ref="I7:I8"/>
    <mergeCell ref="I9:I13"/>
    <mergeCell ref="I16:I18"/>
    <mergeCell ref="I20:I22"/>
    <mergeCell ref="I23:I25"/>
    <mergeCell ref="I27:I28"/>
    <mergeCell ref="I29:I32"/>
    <mergeCell ref="I33:I36"/>
    <mergeCell ref="I39:I41"/>
    <mergeCell ref="I42:I43"/>
    <mergeCell ref="I44:I48"/>
    <mergeCell ref="I52:I53"/>
    <mergeCell ref="I54:I56"/>
    <mergeCell ref="I57:I60"/>
    <mergeCell ref="I62:I63"/>
    <mergeCell ref="J1:J2"/>
    <mergeCell ref="J3:J4"/>
    <mergeCell ref="J5:J6"/>
    <mergeCell ref="J7:J8"/>
    <mergeCell ref="J9:J13"/>
    <mergeCell ref="J16:J18"/>
    <mergeCell ref="J20:J22"/>
    <mergeCell ref="J23:J25"/>
    <mergeCell ref="J27:J28"/>
    <mergeCell ref="J29:J32"/>
    <mergeCell ref="J33:J36"/>
    <mergeCell ref="J39:J41"/>
    <mergeCell ref="J42:J43"/>
    <mergeCell ref="J44:J48"/>
    <mergeCell ref="J52:J53"/>
    <mergeCell ref="J54:J56"/>
    <mergeCell ref="J57:J60"/>
    <mergeCell ref="J62:J63"/>
    <mergeCell ref="K3:K4"/>
    <mergeCell ref="K5:K6"/>
    <mergeCell ref="K7:K8"/>
    <mergeCell ref="K9:K13"/>
    <mergeCell ref="K16:K18"/>
    <mergeCell ref="K20:K22"/>
    <mergeCell ref="K23:K25"/>
    <mergeCell ref="K27:K28"/>
    <mergeCell ref="K29:K32"/>
    <mergeCell ref="K33:K36"/>
    <mergeCell ref="K39:K41"/>
    <mergeCell ref="K42:K43"/>
    <mergeCell ref="K44:K46"/>
    <mergeCell ref="K47:K48"/>
    <mergeCell ref="K52:K53"/>
    <mergeCell ref="K57:K60"/>
    <mergeCell ref="K62:K63"/>
    <mergeCell ref="L3:L4"/>
    <mergeCell ref="L5:L6"/>
    <mergeCell ref="L7:L8"/>
    <mergeCell ref="L9:L13"/>
    <mergeCell ref="L16:L18"/>
    <mergeCell ref="L20:L22"/>
    <mergeCell ref="L23:L25"/>
    <mergeCell ref="L27:L28"/>
    <mergeCell ref="L29:L32"/>
    <mergeCell ref="L33:L36"/>
    <mergeCell ref="L39:L41"/>
    <mergeCell ref="L42:L43"/>
    <mergeCell ref="L44:L46"/>
    <mergeCell ref="L47:L48"/>
    <mergeCell ref="L52:L53"/>
    <mergeCell ref="L57:L60"/>
    <mergeCell ref="L62:L63"/>
    <mergeCell ref="M3:M4"/>
    <mergeCell ref="M5:M6"/>
    <mergeCell ref="M7:M8"/>
    <mergeCell ref="M9:M13"/>
    <mergeCell ref="M16:M18"/>
    <mergeCell ref="M20:M22"/>
    <mergeCell ref="M23:M25"/>
    <mergeCell ref="M27:M28"/>
    <mergeCell ref="M29:M32"/>
    <mergeCell ref="M33:M36"/>
    <mergeCell ref="M39:M41"/>
    <mergeCell ref="M42:M43"/>
    <mergeCell ref="M44:M46"/>
    <mergeCell ref="M47:M48"/>
    <mergeCell ref="M52:M53"/>
    <mergeCell ref="M57:M60"/>
    <mergeCell ref="M62:M63"/>
    <mergeCell ref="N3:N4"/>
    <mergeCell ref="N5:N6"/>
    <mergeCell ref="N7:N8"/>
    <mergeCell ref="N9:N13"/>
    <mergeCell ref="N16:N18"/>
    <mergeCell ref="N20:N22"/>
    <mergeCell ref="N23:N25"/>
    <mergeCell ref="N27:N28"/>
    <mergeCell ref="N29:N32"/>
    <mergeCell ref="N33:N36"/>
    <mergeCell ref="N39:N41"/>
    <mergeCell ref="N42:N43"/>
    <mergeCell ref="N44:N46"/>
    <mergeCell ref="N47:N48"/>
    <mergeCell ref="N52:N53"/>
    <mergeCell ref="N57:N60"/>
    <mergeCell ref="N62:N63"/>
    <mergeCell ref="O3:O4"/>
    <mergeCell ref="O5:O6"/>
    <mergeCell ref="O7:O8"/>
    <mergeCell ref="O9:O13"/>
    <mergeCell ref="O16:O18"/>
    <mergeCell ref="O20:O22"/>
    <mergeCell ref="O23:O25"/>
    <mergeCell ref="O27:O28"/>
    <mergeCell ref="O29:O32"/>
    <mergeCell ref="O33:O36"/>
    <mergeCell ref="O39:O41"/>
    <mergeCell ref="O42:O43"/>
    <mergeCell ref="O44:O46"/>
    <mergeCell ref="O47:O48"/>
    <mergeCell ref="O52:O53"/>
    <mergeCell ref="O57:O60"/>
    <mergeCell ref="P1:P2"/>
    <mergeCell ref="P3:P4"/>
    <mergeCell ref="P5:P6"/>
    <mergeCell ref="P7:P8"/>
    <mergeCell ref="P9:P13"/>
    <mergeCell ref="P16:P18"/>
    <mergeCell ref="P20:P22"/>
    <mergeCell ref="P23:P25"/>
    <mergeCell ref="P27:P28"/>
    <mergeCell ref="Q5:Q6"/>
    <mergeCell ref="Q7:Q8"/>
    <mergeCell ref="Q9:Q13"/>
    <mergeCell ref="Q16:Q18"/>
    <mergeCell ref="Q20:Q22"/>
    <mergeCell ref="Q23:Q25"/>
    <mergeCell ref="Q29:Q32"/>
    <mergeCell ref="Q33:Q36"/>
    <mergeCell ref="O62:O63"/>
    <mergeCell ref="P29:P32"/>
    <mergeCell ref="P33:P36"/>
    <mergeCell ref="P39:P41"/>
    <mergeCell ref="P42:P43"/>
    <mergeCell ref="P44:P46"/>
    <mergeCell ref="P47:P48"/>
    <mergeCell ref="P52:P53"/>
    <mergeCell ref="P57:P60"/>
    <mergeCell ref="P62:P63"/>
    <mergeCell ref="Q39:Q41"/>
    <mergeCell ref="Q42:Q43"/>
    <mergeCell ref="Q44:Q48"/>
    <mergeCell ref="Q52:Q53"/>
    <mergeCell ref="Q54:Q56"/>
    <mergeCell ref="Q57:Q60"/>
    <mergeCell ref="Q62:Q63"/>
    <mergeCell ref="R3:R4"/>
    <mergeCell ref="R5:R6"/>
    <mergeCell ref="R7:R8"/>
    <mergeCell ref="R9:R13"/>
    <mergeCell ref="R16:R18"/>
    <mergeCell ref="R20:R22"/>
    <mergeCell ref="R23:R25"/>
    <mergeCell ref="R29:R32"/>
    <mergeCell ref="R33:R36"/>
    <mergeCell ref="R39:R41"/>
    <mergeCell ref="R42:R43"/>
    <mergeCell ref="R44:R48"/>
    <mergeCell ref="R52:R53"/>
    <mergeCell ref="R54:R56"/>
    <mergeCell ref="R57:R60"/>
    <mergeCell ref="R62:R63"/>
    <mergeCell ref="Q3:Q4"/>
    <mergeCell ref="S42:S43"/>
    <mergeCell ref="S44:S48"/>
    <mergeCell ref="S52:S53"/>
    <mergeCell ref="S54:S56"/>
    <mergeCell ref="S57:S60"/>
    <mergeCell ref="S62:S63"/>
    <mergeCell ref="T3:T4"/>
    <mergeCell ref="T5:T6"/>
    <mergeCell ref="T7:T8"/>
    <mergeCell ref="T9:T13"/>
    <mergeCell ref="T16:T18"/>
    <mergeCell ref="T20:T22"/>
    <mergeCell ref="T23:T25"/>
    <mergeCell ref="T29:T32"/>
    <mergeCell ref="T33:T36"/>
    <mergeCell ref="T39:T41"/>
    <mergeCell ref="T42:T43"/>
    <mergeCell ref="T44:T48"/>
    <mergeCell ref="T52:T53"/>
    <mergeCell ref="T54:T56"/>
    <mergeCell ref="T57:T60"/>
    <mergeCell ref="T62:T63"/>
    <mergeCell ref="S3:S4"/>
    <mergeCell ref="S5:S6"/>
    <mergeCell ref="U5:U6"/>
    <mergeCell ref="U7:U8"/>
    <mergeCell ref="U9:U13"/>
    <mergeCell ref="U16:U18"/>
    <mergeCell ref="U20:U22"/>
    <mergeCell ref="U23:U25"/>
    <mergeCell ref="U29:U32"/>
    <mergeCell ref="U33:U36"/>
    <mergeCell ref="S39:S41"/>
    <mergeCell ref="S7:S8"/>
    <mergeCell ref="S9:S13"/>
    <mergeCell ref="S16:S18"/>
    <mergeCell ref="S20:S22"/>
    <mergeCell ref="S23:S25"/>
    <mergeCell ref="S29:S32"/>
    <mergeCell ref="S33:S36"/>
    <mergeCell ref="U39:U41"/>
    <mergeCell ref="U42:U43"/>
    <mergeCell ref="U44:U48"/>
    <mergeCell ref="U52:U53"/>
    <mergeCell ref="U54:U56"/>
    <mergeCell ref="U57:U60"/>
    <mergeCell ref="U62:U63"/>
    <mergeCell ref="V3:V4"/>
    <mergeCell ref="V5:V6"/>
    <mergeCell ref="V7:V8"/>
    <mergeCell ref="V9:V13"/>
    <mergeCell ref="V16:V18"/>
    <mergeCell ref="V20:V22"/>
    <mergeCell ref="V23:V25"/>
    <mergeCell ref="V29:V32"/>
    <mergeCell ref="V33:V36"/>
    <mergeCell ref="V39:V41"/>
    <mergeCell ref="V42:V43"/>
    <mergeCell ref="V44:V48"/>
    <mergeCell ref="V52:V53"/>
    <mergeCell ref="V54:V56"/>
    <mergeCell ref="V57:V60"/>
    <mergeCell ref="V62:V63"/>
    <mergeCell ref="U3:U4"/>
    <mergeCell ref="W1:W2"/>
    <mergeCell ref="W3:W4"/>
    <mergeCell ref="W5:W6"/>
    <mergeCell ref="W7:W8"/>
    <mergeCell ref="W9:W13"/>
    <mergeCell ref="W16:W18"/>
    <mergeCell ref="W20:W22"/>
    <mergeCell ref="W23:W25"/>
    <mergeCell ref="W29:W32"/>
    <mergeCell ref="W33:W36"/>
    <mergeCell ref="W39:W41"/>
    <mergeCell ref="W42:W43"/>
    <mergeCell ref="W44:W48"/>
    <mergeCell ref="W52:W53"/>
    <mergeCell ref="W54:W56"/>
    <mergeCell ref="W57:W60"/>
    <mergeCell ref="W62:W63"/>
    <mergeCell ref="X27:X28"/>
    <mergeCell ref="X54:X56"/>
    <mergeCell ref="Y27:Y28"/>
    <mergeCell ref="Y54:Y56"/>
    <mergeCell ref="Z27:Z28"/>
    <mergeCell ref="Z54:Z56"/>
    <mergeCell ref="AA27:AA28"/>
    <mergeCell ref="AA54:AA56"/>
    <mergeCell ref="AB27:AB28"/>
    <mergeCell ref="AB54:AB56"/>
    <mergeCell ref="AC27:AC28"/>
    <mergeCell ref="AC54:AC56"/>
    <mergeCell ref="AD1:AD2"/>
    <mergeCell ref="AD27:AD28"/>
    <mergeCell ref="AD54:AD56"/>
    <mergeCell ref="AE1:AE2"/>
    <mergeCell ref="AE3:AE4"/>
    <mergeCell ref="AE5:AE6"/>
    <mergeCell ref="AE7:AE8"/>
    <mergeCell ref="AE9:AE13"/>
    <mergeCell ref="AE16:AE18"/>
    <mergeCell ref="AE20:AE22"/>
    <mergeCell ref="AE23:AE25"/>
    <mergeCell ref="AE27:AE28"/>
    <mergeCell ref="AE29:AE32"/>
    <mergeCell ref="AE33:AE36"/>
    <mergeCell ref="AE39:AE41"/>
    <mergeCell ref="AE42:AE43"/>
    <mergeCell ref="AE44:AE48"/>
    <mergeCell ref="AE52:AE53"/>
    <mergeCell ref="AE54:AE56"/>
    <mergeCell ref="AE57:AE60"/>
    <mergeCell ref="AE62:AE63"/>
    <mergeCell ref="AF1:AF2"/>
    <mergeCell ref="AF3:AF4"/>
    <mergeCell ref="AF5:AF6"/>
    <mergeCell ref="AF7:AF8"/>
    <mergeCell ref="AF9:AF13"/>
    <mergeCell ref="AF16:AF18"/>
    <mergeCell ref="AF20:AF22"/>
    <mergeCell ref="AF23:AF25"/>
    <mergeCell ref="AF27:AF28"/>
    <mergeCell ref="AF29:AF32"/>
    <mergeCell ref="AF33:AF36"/>
    <mergeCell ref="AF39:AF41"/>
    <mergeCell ref="AF42:AF43"/>
    <mergeCell ref="AF44:AF48"/>
    <mergeCell ref="AF52:AF53"/>
    <mergeCell ref="AF54:AF56"/>
    <mergeCell ref="AF57:AF60"/>
    <mergeCell ref="AF62:AF63"/>
  </mergeCells>
  <phoneticPr fontId="9"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数据结果</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蒋雨航</cp:lastModifiedBy>
  <dcterms:created xsi:type="dcterms:W3CDTF">2025-09-08T14:11:00Z</dcterms:created>
  <dcterms:modified xsi:type="dcterms:W3CDTF">2025-09-16T08:47:53Z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48A9AAC918574963A3FC645131BC69C8_13</vt:lpwstr>
  </property>
  <property fmtid="{D5CDD505-2E9C-101B-9397-08002B2CF9AE}" pid="3" name="KSOProductBuildVer">
    <vt:lpwstr>2052-12.1.0.22529</vt:lpwstr>
  </property>
  <property fmtid="{D5CDD505-2E9C-101B-9397-08002B2CF9AE}" pid="4" name="KSOReadingLayout">
    <vt:bool>true</vt:bool>
  </property>
</Properties>
</file>