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mc:AlternateContent xmlns:mc="http://schemas.openxmlformats.org/markup-compatibility/2006">
    <mc:Choice Requires="x15">
      <x15ac:absPath xmlns:x15ac="http://schemas.microsoft.com/office/spreadsheetml/2010/11/ac" url="C:\Users\zjzl2\Desktop\【奖助学金】2025奖学金评定\【研究生材料评审】通知\材料公示-第一轮\"/>
    </mc:Choice>
  </mc:AlternateContent>
  <xr:revisionPtr revIDLastSave="0" documentId="13_ncr:1_{BFAFFEF1-AAD7-418C-A70F-DFA7A2B8B578}" xr6:coauthVersionLast="36" xr6:coauthVersionMax="36" xr10:uidLastSave="{00000000-0000-0000-0000-000000000000}"/>
  <bookViews>
    <workbookView xWindow="0" yWindow="0" windowWidth="18345" windowHeight="8055" xr2:uid="{00000000-000D-0000-FFFF-FFFF00000000}"/>
  </bookViews>
  <sheets>
    <sheet name="数据结果" sheetId="1" r:id="rId1"/>
    <sheet name="Sheet1" sheetId="2" r:id="rId2"/>
  </sheets>
  <calcPr calcId="191029"/>
</workbook>
</file>

<file path=xl/calcChain.xml><?xml version="1.0" encoding="utf-8"?>
<calcChain xmlns="http://schemas.openxmlformats.org/spreadsheetml/2006/main">
  <c r="AN73" i="1" l="1"/>
  <c r="AN114" i="1"/>
  <c r="AN113" i="1"/>
  <c r="AN112" i="1"/>
  <c r="AN110" i="1"/>
  <c r="AN109" i="1"/>
  <c r="AN107" i="1"/>
  <c r="AN105" i="1"/>
  <c r="AN102" i="1"/>
  <c r="AN103" i="1"/>
  <c r="AN104" i="1"/>
  <c r="AN101" i="1"/>
  <c r="AN96" i="1"/>
  <c r="AN95" i="1"/>
  <c r="AN92" i="1"/>
  <c r="AN90" i="1"/>
  <c r="AN88" i="1"/>
  <c r="AN86" i="1"/>
  <c r="AN84" i="1"/>
  <c r="AN81" i="1"/>
  <c r="AN79" i="1"/>
  <c r="AN77" i="1"/>
  <c r="AN75" i="1"/>
  <c r="AN71" i="1"/>
  <c r="AN68" i="1"/>
  <c r="AN63" i="1"/>
  <c r="AN60" i="1"/>
  <c r="AN56" i="1"/>
  <c r="AN55" i="1"/>
  <c r="AN52" i="1"/>
  <c r="AN50" i="1"/>
  <c r="AN48" i="1"/>
  <c r="AN46" i="1"/>
  <c r="AN42" i="1"/>
  <c r="AN39" i="1"/>
  <c r="AN35" i="1"/>
  <c r="AN32" i="1"/>
  <c r="AN27" i="1"/>
  <c r="AN24" i="1"/>
  <c r="AN23" i="1"/>
  <c r="AN22" i="1"/>
  <c r="AN18" i="1"/>
  <c r="AN16" i="1"/>
  <c r="AN12" i="1"/>
  <c r="AN8" i="1"/>
  <c r="AN3" i="1"/>
</calcChain>
</file>

<file path=xl/sharedStrings.xml><?xml version="1.0" encoding="utf-8"?>
<sst xmlns="http://schemas.openxmlformats.org/spreadsheetml/2006/main" count="1450" uniqueCount="392">
  <si>
    <t>姓名</t>
  </si>
  <si>
    <t>年级</t>
  </si>
  <si>
    <t>专业</t>
  </si>
  <si>
    <t>社会工作</t>
  </si>
  <si>
    <t/>
  </si>
  <si>
    <t>献血得分</t>
  </si>
  <si>
    <t>专业性竞赛</t>
  </si>
  <si>
    <t>竞赛得分</t>
  </si>
  <si>
    <t>社会实践</t>
  </si>
  <si>
    <t>实践得分</t>
  </si>
  <si>
    <t>荣誉称号</t>
  </si>
  <si>
    <t>荣誉得分</t>
  </si>
  <si>
    <t>专利</t>
  </si>
  <si>
    <t>专利得分</t>
  </si>
  <si>
    <t>论文</t>
  </si>
  <si>
    <t>论文得分</t>
  </si>
  <si>
    <t>导师评价</t>
  </si>
  <si>
    <t>总分</t>
  </si>
  <si>
    <t>任职起始日期</t>
  </si>
  <si>
    <t>任职终止时间</t>
  </si>
  <si>
    <t>担任社会工作情况</t>
  </si>
  <si>
    <t>证明人</t>
  </si>
  <si>
    <t>获奖时间</t>
  </si>
  <si>
    <t>比赛名称</t>
  </si>
  <si>
    <t>比赛类别</t>
  </si>
  <si>
    <t>获奖等级</t>
  </si>
  <si>
    <t>是否第一负责人</t>
  </si>
  <si>
    <t>奖项名称</t>
  </si>
  <si>
    <t>是否第一责任人</t>
  </si>
  <si>
    <t>荣誉称号名称</t>
  </si>
  <si>
    <t>专利名称</t>
  </si>
  <si>
    <t>申请公开号/授权公告号</t>
  </si>
  <si>
    <t>申请公布日/授权公告日</t>
  </si>
  <si>
    <t>专利类别</t>
  </si>
  <si>
    <t>第几作者</t>
  </si>
  <si>
    <t>专利状态</t>
  </si>
  <si>
    <t>论文题目</t>
  </si>
  <si>
    <t>发表刊物/会议名称</t>
  </si>
  <si>
    <t>刊物等级</t>
  </si>
  <si>
    <t>发表状态</t>
  </si>
  <si>
    <t xml:space="preserve">录用/发表时间	</t>
  </si>
  <si>
    <t>谌扬宇</t>
  </si>
  <si>
    <t>2021级直博生</t>
  </si>
  <si>
    <t>土木工程</t>
  </si>
  <si>
    <t>Engineering Structures</t>
  </si>
  <si>
    <t>A档期刊</t>
  </si>
  <si>
    <t>发表</t>
  </si>
  <si>
    <t>Thin-Walled Structures</t>
  </si>
  <si>
    <t>Journal of Constructional Steel Research</t>
  </si>
  <si>
    <t>B档期刊</t>
  </si>
  <si>
    <t>录用</t>
  </si>
  <si>
    <t>Fatigue crack growth in wire arc additively manufactured ER2594 super-duplex stainless steel — testing and modelling</t>
  </si>
  <si>
    <t>张晓钊</t>
  </si>
  <si>
    <t>国家青年人才托举工程-首届博士生专项计划</t>
  </si>
  <si>
    <t>Thick-panel origami-inspired deployable pyramids</t>
  </si>
  <si>
    <t>International Journal of Solids and Structures</t>
  </si>
  <si>
    <t>柔性太阳翼防反折组件设计与力学行为分析</t>
  </si>
  <si>
    <t>第六届可展开结构学术会议</t>
  </si>
  <si>
    <t>其他</t>
  </si>
  <si>
    <t>柔性太阳翼热-力-时效耦合模型及在轨变形分析</t>
  </si>
  <si>
    <t>2025年中国航天大会</t>
  </si>
  <si>
    <t>柔性太阳翼热-力-粘弹粘塑耦合模型</t>
  </si>
  <si>
    <t>2025年中国力学大会</t>
  </si>
  <si>
    <t>谢文剑</t>
  </si>
  <si>
    <t>陈兵</t>
  </si>
  <si>
    <t>Construction and Building Materials</t>
  </si>
  <si>
    <t>Journal of Building Engineering</t>
  </si>
  <si>
    <t>刘佳欣</t>
  </si>
  <si>
    <t>韩婵娟</t>
  </si>
  <si>
    <t>研究生工作室室长</t>
  </si>
  <si>
    <t>蒋雨航</t>
  </si>
  <si>
    <t>Applied Clay Science</t>
  </si>
  <si>
    <t>Transportation Geotechnics</t>
  </si>
  <si>
    <t>童良玉</t>
  </si>
  <si>
    <t>基于晶格模型的水泥基材料三维微观结构重构表征与传输性能预测软件</t>
  </si>
  <si>
    <t>2025SR0417331</t>
  </si>
  <si>
    <t>软件著作权</t>
  </si>
  <si>
    <t>授权</t>
  </si>
  <si>
    <t>Cement and Concrete Research</t>
  </si>
  <si>
    <t>Journal of Cleaner Porduction</t>
  </si>
  <si>
    <t>79th RILEM Annual Week &amp; ICONS 2025</t>
  </si>
  <si>
    <t>方鑫怡</t>
  </si>
  <si>
    <t>IEEE Internet of Things Journal</t>
  </si>
  <si>
    <t>刘亦威</t>
  </si>
  <si>
    <t>Landslides</t>
  </si>
  <si>
    <t>张沛涪</t>
  </si>
  <si>
    <t>Computer-Aided Civil and Infrastructure Engineering</t>
  </si>
  <si>
    <t>CompositeStructure</t>
  </si>
  <si>
    <t>Engineering Applications of Artificial Intelligence</t>
  </si>
  <si>
    <t>谭林</t>
  </si>
  <si>
    <t>张璐璐</t>
  </si>
  <si>
    <t>The 8th ISSMGE TC304/TC309 Student Contest （国际土力学与岩土工程学会）</t>
  </si>
  <si>
    <t>其它赛事（全国赛）</t>
  </si>
  <si>
    <t>第二级别</t>
  </si>
  <si>
    <t>是</t>
  </si>
  <si>
    <t>土木工程学报</t>
  </si>
  <si>
    <t>第十二届全国青年岩土力学与工程会议 研究生学术报告大赛</t>
  </si>
  <si>
    <t>第一级别</t>
  </si>
  <si>
    <t>2FOMLIG &amp; 5MLIGD</t>
  </si>
  <si>
    <t>第十二届全国青年岩土力学与工程会议</t>
  </si>
  <si>
    <t>ISGSR 2025</t>
  </si>
  <si>
    <t>林思伟</t>
  </si>
  <si>
    <t>基于倾斜摄影的施工现场地面激光扫描仪扫描规划方法</t>
  </si>
  <si>
    <t>CN 116337016 B</t>
  </si>
  <si>
    <t>发明专利</t>
  </si>
  <si>
    <t>Automation in Construction</t>
  </si>
  <si>
    <t>Proceedings of The Sixth International Conference on Civil and Building Engineering Informatics</t>
  </si>
  <si>
    <t>孟祥瑞</t>
  </si>
  <si>
    <t>2022级至2024级博士生</t>
  </si>
  <si>
    <t>Cement and Concrete Composites</t>
  </si>
  <si>
    <t>Composites Part B: Engineering</t>
  </si>
  <si>
    <t>王海波</t>
  </si>
  <si>
    <t>高歌</t>
  </si>
  <si>
    <t>研究生工作室室长（A306）</t>
  </si>
  <si>
    <t>Computers and Geotechnics</t>
  </si>
  <si>
    <t>Geotextiles and Geomembranes</t>
  </si>
  <si>
    <t>世界交通运输大会</t>
  </si>
  <si>
    <t>彭泽森</t>
  </si>
  <si>
    <t>Computer Methods in Applied Mechanics and Engineering</t>
  </si>
  <si>
    <t>东南大学学报(自然科学版)</t>
  </si>
  <si>
    <t>EI期刊</t>
  </si>
  <si>
    <t>The 14th Global Conference on Materials Science and Engineering (CMSE 2025)</t>
  </si>
  <si>
    <t>中文核心/EI会议</t>
  </si>
  <si>
    <t>唐超</t>
  </si>
  <si>
    <t>Ocean Engineering</t>
  </si>
  <si>
    <t>ASME 2025 44th International Conference on Ocean, Offshore and Arctic Engineering</t>
  </si>
  <si>
    <t>王钱款</t>
  </si>
  <si>
    <t>Engineering Geology</t>
  </si>
  <si>
    <t>许帅</t>
  </si>
  <si>
    <t>International Journal for Numerical and Analytical Methods in Geomechanics</t>
  </si>
  <si>
    <t>黄煜傑</t>
  </si>
  <si>
    <t>校长奖</t>
  </si>
  <si>
    <t>面向铁路运营事故的事理图谱无监督构建方法、系统</t>
  </si>
  <si>
    <t>实质审查的生效</t>
  </si>
  <si>
    <t>Reliability Engineering &amp; System Safety</t>
  </si>
  <si>
    <t>Conference on Advanced Systems in Public Transport and TransitData 2025</t>
  </si>
  <si>
    <t>宋佰洋</t>
  </si>
  <si>
    <t>周岱</t>
  </si>
  <si>
    <t>班长</t>
  </si>
  <si>
    <t>Physics of Fluids</t>
  </si>
  <si>
    <t>黄劲松</t>
  </si>
  <si>
    <t>交通运输工程</t>
  </si>
  <si>
    <t>一种钢管桩高桩码头损伤判定方法</t>
  </si>
  <si>
    <t>Generating vulnerability curves for seismic resilience assessment of steel  pipe pile-supported wharves</t>
  </si>
  <si>
    <t>Buildings</t>
  </si>
  <si>
    <t>其它SCI期刊（含C档期刊）</t>
  </si>
  <si>
    <t>International Journal of Ocean Systems Management</t>
  </si>
  <si>
    <t>The International Symposium on Reliability Engineering and Risk Management</t>
  </si>
  <si>
    <t>唐浩迪</t>
  </si>
  <si>
    <t>International Journal of Fatigue</t>
  </si>
  <si>
    <t>Measurement</t>
  </si>
  <si>
    <t>数字体图像相关研究应用综述</t>
  </si>
  <si>
    <t>工程力学</t>
  </si>
  <si>
    <t>黄海超</t>
  </si>
  <si>
    <t>Transportation Research Part D: Transport and Environment</t>
  </si>
  <si>
    <t>Energy</t>
  </si>
  <si>
    <t>Applied Energy</t>
  </si>
  <si>
    <t>Transportation Research Record</t>
  </si>
  <si>
    <t>Transportation Research Board</t>
  </si>
  <si>
    <t>梁旭</t>
  </si>
  <si>
    <t>一种基于多智能撑杆协同工作的外荷载自适应构件及其工作方法</t>
  </si>
  <si>
    <t>THIN-WALLED STRUCTURES</t>
  </si>
  <si>
    <t>ENGINEERING STRUCTURES</t>
  </si>
  <si>
    <t>CASE STUDIES IN CONSTRUCTION MATERIALS</t>
  </si>
  <si>
    <t>李家斌</t>
  </si>
  <si>
    <t>船建学院博五党支部书记</t>
  </si>
  <si>
    <t>史舒婧</t>
  </si>
  <si>
    <t>第六届全国力学博士生论坛优秀报告奖</t>
  </si>
  <si>
    <t>Journal of Engineering Mechanics</t>
  </si>
  <si>
    <t>Arabian Journal of Geosciences</t>
  </si>
  <si>
    <t>陈浩龙</t>
  </si>
  <si>
    <t>辅导员</t>
  </si>
  <si>
    <t>王克凡</t>
  </si>
  <si>
    <t>2nd Workshop on Future of Machine Learning in Geotechnics&amp;Sth MachineLearning in Geotechnics Dialogue</t>
  </si>
  <si>
    <t>否</t>
  </si>
  <si>
    <t>网箱浅基础在随机波作用下弱化响应的一体化分析方法</t>
  </si>
  <si>
    <t>不规则波作用下网箱基础弱化性能评价软件</t>
  </si>
  <si>
    <t>2024SR0734459</t>
  </si>
  <si>
    <t>ISFOG 2025 Proceedings</t>
  </si>
  <si>
    <t>苏超</t>
  </si>
  <si>
    <t>TUNNELLING AND UNDERGROUND SPACE TECHNOLOGY</t>
  </si>
  <si>
    <t>ENGINEERING GEOLOGY</t>
  </si>
  <si>
    <t>赵明基</t>
  </si>
  <si>
    <t>ocean engineering</t>
  </si>
  <si>
    <t>ISOPE2025</t>
  </si>
  <si>
    <t>王奕曾</t>
  </si>
  <si>
    <t>胡昊</t>
  </si>
  <si>
    <t>“知行”社会调研学生科创工作室室长</t>
  </si>
  <si>
    <t>胡昊；黄晓钰</t>
  </si>
  <si>
    <t>2024年“知行杯”上海市大学生社会实践大赛</t>
  </si>
  <si>
    <t>Tunnelling and Underground Space Technology</t>
  </si>
  <si>
    <t>2024 IEEE International Conference on Industrial Technology (ICIT)</t>
  </si>
  <si>
    <t>陈豪彪</t>
  </si>
  <si>
    <t>Journal of Geotechnical and Geoenvironmental Engineering</t>
  </si>
  <si>
    <t>Ksce Journal of Civil Engineering</t>
  </si>
  <si>
    <t>Underground Space</t>
  </si>
  <si>
    <t>史宇江</t>
  </si>
  <si>
    <t>船建23D004班团支书</t>
  </si>
  <si>
    <t>一种原状磷石膏固化改性剂及其制备方法与应用</t>
  </si>
  <si>
    <t>CN120097662A</t>
  </si>
  <si>
    <t>Journal of Wind Engineering and Industrial Aerodynamics</t>
  </si>
  <si>
    <t>张恩启</t>
  </si>
  <si>
    <t>Theoretical and Applied Fracture Mechanics</t>
  </si>
  <si>
    <t>Advances in+Structural Engineering</t>
  </si>
  <si>
    <t>梁建</t>
  </si>
  <si>
    <t>中国国际大学生创新大赛</t>
  </si>
  <si>
    <t>院A类赛事（全国赛）</t>
  </si>
  <si>
    <t>第三级别及其他</t>
  </si>
  <si>
    <t>Journal of Composites for Construction</t>
  </si>
  <si>
    <t>第十二届全国结构抗火技术研讨会</t>
  </si>
  <si>
    <t>熊健峰</t>
  </si>
  <si>
    <t>基于组合模型的建筑能耗预测系统[简称：建筑能耗预测系统]V1.0</t>
  </si>
  <si>
    <t>2025SR0714731</t>
  </si>
  <si>
    <t>建筑能耗异常来源诊断系统 V1.0</t>
  </si>
  <si>
    <t>2025SR1624307</t>
  </si>
  <si>
    <t>何文</t>
  </si>
  <si>
    <t>AUTOMATION IN CONSTRUCTION</t>
  </si>
  <si>
    <t>危键</t>
  </si>
  <si>
    <t>陈锦剑</t>
  </si>
  <si>
    <t>蒋雨杭</t>
  </si>
  <si>
    <t>肖盛鹏</t>
  </si>
  <si>
    <t>Journal of Hydrodynamics</t>
  </si>
  <si>
    <t>International Journal of Mining Science and Technology</t>
  </si>
  <si>
    <t>第四届全国流动安全与控制学术研讨会</t>
  </si>
  <si>
    <t>Powder technology</t>
  </si>
  <si>
    <t>赵烽尧</t>
  </si>
  <si>
    <t>王田梦</t>
  </si>
  <si>
    <t>2025级博士生（硕博连读生）</t>
  </si>
  <si>
    <t>张博菡</t>
  </si>
  <si>
    <t>刘辰博</t>
  </si>
  <si>
    <t>肖瑶</t>
  </si>
  <si>
    <t>严玥恒</t>
  </si>
  <si>
    <t>一种适用于卸荷渗流条件下的渗透系数测试装置</t>
  </si>
  <si>
    <t>Geomechanics and Geoengineering</t>
  </si>
  <si>
    <t>陈浩铭</t>
  </si>
  <si>
    <t>2025 TRB Annual Meeting</t>
  </si>
  <si>
    <t>尹祥</t>
  </si>
  <si>
    <t>FinTechathon 深圳国际金融科技大赛</t>
  </si>
  <si>
    <t>一种基于场景引导门控的自动驾驶轨迹预测方法和装置</t>
  </si>
  <si>
    <t>CN119928912A</t>
  </si>
  <si>
    <t>Computers &amp; Industrial Engineering</t>
  </si>
  <si>
    <t>IEEM2025</t>
  </si>
  <si>
    <t>徐辰宇</t>
  </si>
  <si>
    <t>一种光伏支架檩条与斜梁的快速连接结构</t>
  </si>
  <si>
    <t>CN119182344A</t>
  </si>
  <si>
    <t>张晶璇</t>
  </si>
  <si>
    <t>杨培杰</t>
  </si>
  <si>
    <t>交通运输工程系硕士生党支部书记</t>
  </si>
  <si>
    <t>全国高校商业精英挑战赛品牌策划竞赛</t>
  </si>
  <si>
    <t>院B类赛事（全国赛）</t>
  </si>
  <si>
    <t>“知行杯”上海市大学生社会实践大赛</t>
  </si>
  <si>
    <t>省部级-第二级别</t>
  </si>
  <si>
    <t>基于机器学习与改进遗传算法的多无人作战艇协同控制优化方法</t>
  </si>
  <si>
    <t>CN119088008A</t>
  </si>
  <si>
    <t>Cause analysis and management strategies for ship accidents A Bayesian decision support model</t>
  </si>
  <si>
    <t>上海交通大学研究生会宣传部部门负责人</t>
  </si>
  <si>
    <t>谢焕</t>
  </si>
  <si>
    <t>第十五届全国大学生市场调查与分析大赛</t>
  </si>
  <si>
    <t>Machine Learning in Maritime Safety for Autonomous Shipping A Bibliometric Review and Future Trends</t>
  </si>
  <si>
    <t>Journal of Marine Science and Engineering</t>
  </si>
  <si>
    <t>外研社“理解当代中国”全国大学生外语能力大赛</t>
  </si>
  <si>
    <t>院B类赛事（区域赛）</t>
  </si>
  <si>
    <t>中国集装箱多式联运研究热点及发展趋势</t>
  </si>
  <si>
    <t>交通信息与安全</t>
  </si>
  <si>
    <t>2024“外研社·国才杯”“理解当代中国”英语综合能力公开赛</t>
  </si>
  <si>
    <t>一种基于机器学习与改进遗传算法的多无人作战艇协同控制优化设计</t>
  </si>
  <si>
    <t>中国造船工程学会水面无人装备学术委员会2024年度学术年会</t>
  </si>
  <si>
    <t>第二届“外研U词杯”全国大学生英语词汇智慧学习大赛</t>
  </si>
  <si>
    <t>上海市首届学术英语演讲比赛</t>
  </si>
  <si>
    <t>第八届“高教社·China Channel中国频道杯”科技主题语言综合能力大赛</t>
  </si>
  <si>
    <t>2024年“海豚杯”翻译大赛暨国际翻译人才选拔赛</t>
  </si>
  <si>
    <t>2024第三届“联合国采购杯”全国大学生英语翻译大赛</t>
  </si>
  <si>
    <t>2024年第十届中西部外语翻译大赛</t>
  </si>
  <si>
    <t>中国外文局2024年全国编译大赛</t>
  </si>
  <si>
    <t>2024年第五届“中译国青杯”国际组织文件翻译大赛</t>
  </si>
  <si>
    <t>社会工作
得分</t>
    <phoneticPr fontId="6" type="noConversion"/>
  </si>
  <si>
    <t>蒋雨航</t>
    <phoneticPr fontId="6" type="noConversion"/>
  </si>
  <si>
    <t>非全国赛事</t>
    <phoneticPr fontId="6" type="noConversion"/>
  </si>
  <si>
    <r>
      <rPr>
        <sz val="10"/>
        <color rgb="FF000000"/>
        <rFont val="微软雅黑"/>
        <family val="2"/>
        <charset val="134"/>
      </rPr>
      <t>第十二届“海伦</t>
    </r>
    <r>
      <rPr>
        <sz val="10"/>
        <color rgb="FF000000"/>
        <rFont val="Calibri"/>
        <family val="2"/>
      </rPr>
      <t>·</t>
    </r>
    <r>
      <rPr>
        <sz val="10"/>
        <color rgb="FF000000"/>
        <rFont val="微软雅黑"/>
        <family val="2"/>
        <charset val="134"/>
      </rPr>
      <t>斯诺”国际翻译大赛</t>
    </r>
    <phoneticPr fontId="6" type="noConversion"/>
  </si>
  <si>
    <t>CN120106192A</t>
    <phoneticPr fontId="6" type="noConversion"/>
  </si>
  <si>
    <t>CN117592253B</t>
    <phoneticPr fontId="6" type="noConversion"/>
  </si>
  <si>
    <t>一种钢管桩高桩码头损伤状态等级划分方法</t>
    <phoneticPr fontId="6" type="noConversion"/>
  </si>
  <si>
    <t>CN117910202A</t>
    <phoneticPr fontId="6" type="noConversion"/>
  </si>
  <si>
    <t>CN119102305A</t>
    <phoneticPr fontId="6" type="noConversion"/>
  </si>
  <si>
    <t>CN118568844A</t>
    <phoneticPr fontId="6" type="noConversion"/>
  </si>
  <si>
    <t>CN119779938A</t>
    <phoneticPr fontId="6" type="noConversion"/>
  </si>
  <si>
    <r>
      <rPr>
        <sz val="10"/>
        <color rgb="FF000000"/>
        <rFont val="微软雅黑"/>
        <family val="2"/>
        <charset val="134"/>
      </rPr>
      <t>应为“</t>
    </r>
    <r>
      <rPr>
        <sz val="10"/>
        <color rgb="FF000000"/>
        <rFont val="Calibri"/>
        <family val="2"/>
      </rPr>
      <t>A</t>
    </r>
    <r>
      <rPr>
        <sz val="10"/>
        <color rgb="FF000000"/>
        <rFont val="微软雅黑"/>
        <family val="2"/>
        <charset val="134"/>
      </rPr>
      <t>档期刊”</t>
    </r>
    <phoneticPr fontId="6" type="noConversion"/>
  </si>
  <si>
    <t>其他，未提供论文证明材料</t>
    <phoneticPr fontId="6" type="noConversion"/>
  </si>
  <si>
    <r>
      <rPr>
        <sz val="10"/>
        <color rgb="FF000000"/>
        <rFont val="微软雅黑"/>
        <family val="2"/>
        <charset val="134"/>
      </rPr>
      <t>中文核心</t>
    </r>
    <r>
      <rPr>
        <sz val="10"/>
        <color rgb="FF000000"/>
        <rFont val="Calibri"/>
        <family val="2"/>
      </rPr>
      <t>/EI</t>
    </r>
    <r>
      <rPr>
        <sz val="10"/>
        <color rgb="FF000000"/>
        <rFont val="微软雅黑"/>
        <family val="2"/>
        <charset val="134"/>
      </rPr>
      <t>会议</t>
    </r>
    <r>
      <rPr>
        <sz val="10"/>
        <color indexed="8"/>
        <rFont val="Calibri"/>
        <family val="2"/>
      </rPr>
      <t xml:space="preserve">
</t>
    </r>
    <r>
      <rPr>
        <sz val="10"/>
        <color rgb="FF000000"/>
        <rFont val="微软雅黑"/>
        <family val="2"/>
        <charset val="134"/>
      </rPr>
      <t>未提供论文证明材料</t>
    </r>
    <phoneticPr fontId="6" type="noConversion"/>
  </si>
  <si>
    <t>应为“B档期刊”</t>
    <phoneticPr fontId="6" type="noConversion"/>
  </si>
  <si>
    <t>第二作者
一作非导师</t>
    <phoneticPr fontId="6" type="noConversion"/>
  </si>
  <si>
    <t>Experimental investigation of fatigue crack growth in wire arc additively manufactured ER2209 duplex stainless steel</t>
    <phoneticPr fontId="6" type="noConversion"/>
  </si>
  <si>
    <t>Design of cold-formed steel elliptical hollow section T-joints</t>
    <phoneticPr fontId="6" type="noConversion"/>
  </si>
  <si>
    <t>Experimental investigation on the tensile behavior of wire arc additively manufactured duplex stainless steel plates</t>
    <phoneticPr fontId="6" type="noConversion"/>
  </si>
  <si>
    <t>Fatigue crack growth behavior of wire arc additively manufactured 316L austenitic stainless steel</t>
    <phoneticPr fontId="6" type="noConversion"/>
  </si>
  <si>
    <t>Gas production and slurry expansion behavior of hydrogen peroxide foamed cement pastes</t>
    <phoneticPr fontId="6" type="noConversion"/>
  </si>
  <si>
    <t>Fresh and hardened properties of two-component magnesium phosphate cement grouting materials</t>
    <phoneticPr fontId="6" type="noConversion"/>
  </si>
  <si>
    <t>Unveiling the impact of water-to-binder ratio on foaming behavior of foamed magnesium phosphate cement</t>
    <phoneticPr fontId="6" type="noConversion"/>
  </si>
  <si>
    <t>Role of calcium stearate in foamed magnesium phosphate cement: Foaming process and hardened properties</t>
    <phoneticPr fontId="6" type="noConversion"/>
  </si>
  <si>
    <t>Mitigating desiccation cracking in bentonite using novel microencapsulated phase change materials</t>
    <phoneticPr fontId="6" type="noConversion"/>
  </si>
  <si>
    <t>Bearing capacity of static drill rooted pile subjected to traffic loads and a design method</t>
    <phoneticPr fontId="6" type="noConversion"/>
  </si>
  <si>
    <t>Advanced modelling of moisture transport process in unsaturated  cementitious materials considering multi-modal pore size distributions</t>
    <phoneticPr fontId="6" type="noConversion"/>
  </si>
  <si>
    <t>Chloride penetration in concrete under varying humidity and temperature  changes: A numerical study</t>
    <phoneticPr fontId="6" type="noConversion"/>
  </si>
  <si>
    <t>Effect of carbonation on transport properties of cementitious materials  under different environmental conditions: A pore-scale modelling</t>
    <phoneticPr fontId="6" type="noConversion"/>
  </si>
  <si>
    <t>Numerical study on the durability of hardened  cementitious materials based on microscopic pore structure</t>
    <phoneticPr fontId="6" type="noConversion"/>
  </si>
  <si>
    <t>Evaluating Dynamic Accessibility of Transportation Network Under Extreme Rainfall and Flooding: An Integrated Framework</t>
    <phoneticPr fontId="6" type="noConversion"/>
  </si>
  <si>
    <t>Comprehensive investigation and kinematic assessment of a small catastrophic landslide in Shiban Valley, Leshan City, Sichuan Province, China</t>
    <phoneticPr fontId="6" type="noConversion"/>
  </si>
  <si>
    <t>Natural language processing-based deep transfer learning model across diverse tabular datasets for bond strength prediction of composite bars in concrete</t>
    <phoneticPr fontId="6" type="noConversion"/>
  </si>
  <si>
    <t>Prediction of bond strength and failure mode of FRP bars embedded in UHPC or UHPSSC utilising extreme gradient boosting technique</t>
    <phoneticPr fontId="6" type="noConversion"/>
  </si>
  <si>
    <t>A semantic-aware transfer learning framework via natural language processing to predict the cross-material bond strength of composite bars with limited data</t>
    <phoneticPr fontId="6" type="noConversion"/>
  </si>
  <si>
    <r>
      <rPr>
        <sz val="10"/>
        <color rgb="FF000000"/>
        <rFont val="微软雅黑"/>
        <family val="2"/>
        <charset val="134"/>
      </rPr>
      <t>基于</t>
    </r>
    <r>
      <rPr>
        <sz val="10"/>
        <color rgb="FF000000"/>
        <rFont val="Calibri"/>
        <family val="2"/>
      </rPr>
      <t>U-Net</t>
    </r>
    <r>
      <rPr>
        <sz val="10"/>
        <color rgb="FF000000"/>
        <rFont val="微软雅黑"/>
        <family val="2"/>
        <charset val="134"/>
      </rPr>
      <t>语义分割网络的区域滑坡易发性评价方法和跨地区泛化能力研究</t>
    </r>
    <phoneticPr fontId="6" type="noConversion"/>
  </si>
  <si>
    <t>Probabilistic landslide instance detection from satellite images using U-Net</t>
    <phoneticPr fontId="6" type="noConversion"/>
  </si>
  <si>
    <t>Bayesian transfer learning for dynamic landslide susceptibility assessment in data-scarce regions</t>
    <phoneticPr fontId="6" type="noConversion"/>
  </si>
  <si>
    <r>
      <rPr>
        <sz val="10"/>
        <color rgb="FF000000"/>
        <rFont val="微软雅黑"/>
        <family val="2"/>
        <charset val="134"/>
      </rPr>
      <t>基于</t>
    </r>
    <r>
      <rPr>
        <sz val="10"/>
        <color rgb="FF000000"/>
        <rFont val="Calibri"/>
        <family val="2"/>
      </rPr>
      <t>U-Net</t>
    </r>
    <r>
      <rPr>
        <sz val="10"/>
        <color rgb="FF000000"/>
        <rFont val="微软雅黑"/>
        <family val="2"/>
        <charset val="134"/>
      </rPr>
      <t>语义分割网络的降雨诱发滑坡的动态易发性评价</t>
    </r>
    <phoneticPr fontId="6" type="noConversion"/>
  </si>
  <si>
    <t>Assessing building vulnerability to landslides in the Three Gorges Reservoir area of China</t>
    <phoneticPr fontId="6" type="noConversion"/>
  </si>
  <si>
    <t>Scan vs. BIM: Automated geometry detection and BIM updating of steel framing through laser scanning</t>
    <phoneticPr fontId="6" type="noConversion"/>
  </si>
  <si>
    <t>Automated geometric measurement and virtual assembly of steel joints using point clouds</t>
    <phoneticPr fontId="6" type="noConversion"/>
  </si>
  <si>
    <t>Virtual Scanning Method Based on BIM and Ray Tracing for Occlusion Evaluation and Geometry Extraction</t>
    <phoneticPr fontId="6" type="noConversion"/>
  </si>
  <si>
    <t>Hydration mechanism and potential as solid-state electrolytes in sodium chloride-magnesium phosphate composite</t>
    <phoneticPr fontId="6" type="noConversion"/>
  </si>
  <si>
    <t>A multifunctional solid-state electrolyte with high ionic conductivity based on Polyacrylic acid and Magnesium phosphate cement</t>
    <phoneticPr fontId="6" type="noConversion"/>
  </si>
  <si>
    <t>Polyethylene oxide-magnesium phosphate cement composite as a high-performance solid-state electrolyte</t>
    <phoneticPr fontId="6" type="noConversion"/>
  </si>
  <si>
    <t>Foamed magnesium phosphate cement for high-performance structural supercapacitor electrolytes</t>
    <phoneticPr fontId="6" type="noConversion"/>
  </si>
  <si>
    <t>On the role of aspect ratio on the geocell-reinforced soils: A coupled continuum-discontinuum study</t>
    <phoneticPr fontId="6" type="noConversion"/>
  </si>
  <si>
    <t>The role of boundary normal stiffness in the micromechanical behavior of geomembrane-sand interface: A numerical study</t>
    <phoneticPr fontId="6" type="noConversion"/>
  </si>
  <si>
    <r>
      <rPr>
        <sz val="10"/>
        <color rgb="FF000000"/>
        <rFont val="微软雅黑"/>
        <family val="2"/>
        <charset val="134"/>
      </rPr>
      <t>基于离散</t>
    </r>
    <r>
      <rPr>
        <sz val="10"/>
        <color rgb="FF000000"/>
        <rFont val="Calibri"/>
        <family val="2"/>
      </rPr>
      <t>-</t>
    </r>
    <r>
      <rPr>
        <sz val="10"/>
        <color rgb="FF000000"/>
        <rFont val="微软雅黑"/>
        <family val="2"/>
        <charset val="134"/>
      </rPr>
      <t>连续耦合数值方法的土工格室加筋砂土三轴试验微观力学行为研究</t>
    </r>
    <phoneticPr fontId="6" type="noConversion"/>
  </si>
  <si>
    <t>A porosity-based mechanics model for studying crack evolution from ITZ to mortar matrix in concrete</t>
    <phoneticPr fontId="6" type="noConversion"/>
  </si>
  <si>
    <t>Effects of aggregate distribution on the cracking behavior of concrete: A discrete element method study</t>
    <phoneticPr fontId="6" type="noConversion"/>
  </si>
  <si>
    <t>骨料粒径对界面过渡区及混凝土力学行为影响的离散元研究</t>
    <phoneticPr fontId="6" type="noConversion"/>
  </si>
  <si>
    <t>Spatial Variability of Chloride Concentration in Concrete: A Numerical Study on Aggregate Distribution Effects</t>
    <phoneticPr fontId="6" type="noConversion"/>
  </si>
  <si>
    <t>The sub-step iteration interface friction modelling method for numerical analysis of dynamically installed anchors</t>
    <phoneticPr fontId="6" type="noConversion"/>
  </si>
  <si>
    <t>A New Interface Friction Simulation Method for Installation Analysis of Dynamic Installed Anchors</t>
    <phoneticPr fontId="6" type="noConversion"/>
  </si>
  <si>
    <t>Insights into Small Landslides Inducing Major Disasters in the Wumeng Mountain Area from the Liangshui Landslide</t>
    <phoneticPr fontId="6" type="noConversion"/>
  </si>
  <si>
    <t>Progressive Failure Analysis of a Catastrophic Landslide in Zhenxiong Triggered by Prolonged Low-Intensity Rainfall Using Centrifuge Tests</t>
    <phoneticPr fontId="6" type="noConversion"/>
  </si>
  <si>
    <t>Failure mechanism of deep weak interlayer of expansive soil slope based on fractal theory</t>
    <phoneticPr fontId="6" type="noConversion"/>
  </si>
  <si>
    <t>Investigation on the Instability Mechanism of Expansive Soil Slope With Weak Interlayer Based on Strain Softening</t>
    <phoneticPr fontId="6" type="noConversion"/>
  </si>
  <si>
    <t>Risk Propagation Mechanisms in Railway Systems under Extreme Weather: A Knowledge Graph-based Unsupervised Causation Chain Approach</t>
    <phoneticPr fontId="6" type="noConversion"/>
  </si>
  <si>
    <t>Spatial-temporal modeling for multi-scale wind speed predictions in rail transit networks: A graph neural network-based methodology</t>
    <phoneticPr fontId="6" type="noConversion"/>
  </si>
  <si>
    <t>IMPACT OF ADVERSE WEATHER ON WEEKDAY PEAK-HOUR METRO RIDERSHIP DYNAMICS: A CASE STUDY OF SHANGHAI</t>
    <phoneticPr fontId="6" type="noConversion"/>
  </si>
  <si>
    <t>Aerodynamic characteristics of a surface mounted prism of small aspect ratio immersed in atmospheric boundary layer</t>
    <phoneticPr fontId="6" type="noConversion"/>
  </si>
  <si>
    <t>Comprehensive Evaluation of' Very Thin Asphalt Overlays with Different Aggregate Gradations and AsphaltMaterials Based onAHP and TOPSIS</t>
    <phoneticPr fontId="6" type="noConversion"/>
  </si>
  <si>
    <t>Key vulnerability parameters for steel pipe pile-supported wharves considering the uncertainties in structural design</t>
    <phoneticPr fontId="6" type="noConversion"/>
  </si>
  <si>
    <t>Determination of Engineering Demand Parameters and Key Vulnerability Parameters for Steel Pipe Pile-Supported Wharves Considering the Uncertainties of Structural Design</t>
    <phoneticPr fontId="6" type="noConversion"/>
  </si>
  <si>
    <t>Volumetric measurement of fatigue crack cavity in homogeneous materials based on reversed digital volume correlation</t>
    <phoneticPr fontId="6" type="noConversion"/>
  </si>
  <si>
    <t>Measurement of crack cavity evolution based on decorrelated digital volume correlation</t>
    <phoneticPr fontId="6" type="noConversion"/>
  </si>
  <si>
    <t>Energy consumption prediction of electric vehicles for data-scarce scenarios using pre-trained model</t>
    <phoneticPr fontId="6" type="noConversion"/>
  </si>
  <si>
    <t>Explainable End-to-end Prediction of Remaining Driving Range for Electric Vehicles based on Balanced Ensemble Transformer</t>
    <phoneticPr fontId="6" type="noConversion"/>
  </si>
  <si>
    <t>Sequence-aware energy consumption prediction for electric vehicles using pre-trip realistically accessible data</t>
    <phoneticPr fontId="6" type="noConversion"/>
  </si>
  <si>
    <t>Phase Cycle Sampled Traffic Flow Prediction of Signalized Urban Road Network</t>
    <phoneticPr fontId="6" type="noConversion"/>
  </si>
  <si>
    <t>Universal Pre-trained Transformer for Energy Consumption Prediction of Electric Vehicles</t>
    <phoneticPr fontId="6" type="noConversion"/>
  </si>
  <si>
    <t>Analysis of single-span and multi-span continuous steel purlin beams reinforced with prestressed CFRP laminates</t>
    <phoneticPr fontId="6" type="noConversion"/>
  </si>
  <si>
    <t>Novel adaptive prestressed CFRP-reinforced steel column: Concept and behavior</t>
    <phoneticPr fontId="6" type="noConversion"/>
  </si>
  <si>
    <t>Novel high-temperature resistant GFRP bars with DOPO-modified vinyl ester: Design, performance, and application</t>
    <phoneticPr fontId="6" type="noConversion"/>
  </si>
  <si>
    <t>Drained Cavity Expansion Analysis with a Unified Hardening Model for Clays and Sands</t>
    <phoneticPr fontId="6" type="noConversion"/>
  </si>
  <si>
    <t>A modified method for evaluating hydraulic conductivities from on-the-fly piezocone sounding</t>
    <phoneticPr fontId="6" type="noConversion"/>
  </si>
  <si>
    <t>An integrated model for spatiotemporal interaction between bottom-founded offshore fish cage and clayey seabed due to wave loads</t>
    <phoneticPr fontId="6" type="noConversion"/>
  </si>
  <si>
    <t>Simplified calculation of wave-induced accumulated damage zone in clayey seabed for gravity-based foundation</t>
    <phoneticPr fontId="6" type="noConversion"/>
  </si>
  <si>
    <t>Mechanical behavior of immersed tunnel under the influence of differential settlements: A case study of GZ tunnel</t>
    <phoneticPr fontId="6" type="noConversion"/>
  </si>
  <si>
    <t>Analysis on the failure mechanism and entire evolution process of toppling bank slope under heavy rainfall utilizing material point method</t>
    <phoneticPr fontId="6" type="noConversion"/>
  </si>
  <si>
    <t>Experimental study of laser welded joint failure and overall ultimate strength for I-core sandwich panels</t>
    <phoneticPr fontId="6" type="noConversion"/>
  </si>
  <si>
    <t>Ultimate strength of sandwich panel with I-shaped connection structure under in-plane compressive load</t>
    <phoneticPr fontId="6" type="noConversion"/>
  </si>
  <si>
    <t>Characterization of spatiotemporal evolutionary patterns of metro networks based on K-means DTW Barycenter Averaging Clustering</t>
    <phoneticPr fontId="6" type="noConversion"/>
  </si>
  <si>
    <t>Digital twin-driven smart transportation infrastructure: connotation, reference model, applications and research issues</t>
    <phoneticPr fontId="6" type="noConversion"/>
  </si>
  <si>
    <t>Experimental Investigation of Passive Failure against Retaining Structures under Various Displacement Modes</t>
    <phoneticPr fontId="6" type="noConversion"/>
  </si>
  <si>
    <t>A comprehensive prediction of stability against cantilever retaining walls using finite element limit analysis and neural networks model</t>
    <phoneticPr fontId="6" type="noConversion"/>
  </si>
  <si>
    <t>Numerical analysis of a deep and oversized group excavation: A case study</t>
    <phoneticPr fontId="6" type="noConversion"/>
  </si>
  <si>
    <t>Assessment of turbulence model effects on WRF-LES of separated turbulent flows past a 3D hill</t>
    <phoneticPr fontId="6" type="noConversion"/>
  </si>
  <si>
    <t>Microstructural mechanisms of cement-slag reactions in phosphogypsum-based materials</t>
    <phoneticPr fontId="6" type="noConversion"/>
  </si>
  <si>
    <t>Single-point measuring method for J-integral based on the integrating isopleth</t>
    <phoneticPr fontId="6" type="noConversion"/>
  </si>
  <si>
    <t>Intelligent vibration control of tensile cable based on deep reinforcement learning</t>
    <phoneticPr fontId="6" type="noConversion"/>
  </si>
  <si>
    <t>Postfire Axial Compression Behavior of Unloaded RC Columns Strengthened with CFRP Jackets</t>
    <phoneticPr fontId="6" type="noConversion"/>
  </si>
  <si>
    <r>
      <rPr>
        <sz val="10"/>
        <color rgb="FF000000"/>
        <rFont val="微软雅黑"/>
        <family val="2"/>
        <charset val="134"/>
      </rPr>
      <t>纤维增强复合材料加固受火损伤钢筋混凝土柱轴压</t>
    </r>
    <r>
      <rPr>
        <sz val="10"/>
        <color rgb="FF000000"/>
        <rFont val="Calibri"/>
        <family val="2"/>
      </rPr>
      <t xml:space="preserve"> </t>
    </r>
    <r>
      <rPr>
        <sz val="10"/>
        <color rgb="FF000000"/>
        <rFont val="微软雅黑"/>
        <family val="2"/>
        <charset val="134"/>
      </rPr>
      <t>力学性能试验研究</t>
    </r>
    <phoneticPr fontId="6" type="noConversion"/>
  </si>
  <si>
    <t>IEEE TRANSACTIONS ON INTELLIGENT TRANSPORTATION SYSTEMS</t>
    <phoneticPr fontId="6" type="noConversion"/>
  </si>
  <si>
    <t>Enhanced Metro Resilience Assessment Combining Dynamic Cascade-Based Simulation and Deep Learning-Based Attributed Graph Clustering</t>
    <phoneticPr fontId="6" type="noConversion"/>
  </si>
  <si>
    <t>Multi-objective optimization framework for generative design of horseshoe-shaped pipe arrangement in pre-stressed underground bundles</t>
    <phoneticPr fontId="6" type="noConversion"/>
  </si>
  <si>
    <t>Spatiotemporal deep learning for multi-attribute prediction of excavation-induced risk</t>
    <phoneticPr fontId="6" type="noConversion"/>
  </si>
  <si>
    <t>Reconstruction of the solid–liquid two-phase flow field in the  pipeline based on limited pipeline wall information</t>
    <phoneticPr fontId="6" type="noConversion"/>
  </si>
  <si>
    <t>Flow characteristics of solid-liquid two-phase flow in flexible vibrating pipelines</t>
    <phoneticPr fontId="6" type="noConversion"/>
  </si>
  <si>
    <t>Sparse pipeline wall information-based data-driven reconstruction for solid-liquid two-phase flow in flexible vibrating pipelines</t>
    <phoneticPr fontId="6" type="noConversion"/>
  </si>
  <si>
    <t>Deep Learning-Based Reconstruction of Three-Dimensional Particle Volume Fraction Fields in Solid-Liquid Two-Phase Pipe Flow from Single Cross-Sectional Data</t>
    <phoneticPr fontId="6" type="noConversion"/>
  </si>
  <si>
    <t>An equivalent state method for submarine spread modeling subject to hydrate dissociation</t>
    <phoneticPr fontId="6" type="noConversion"/>
  </si>
  <si>
    <t>Pixel-level segmentation of spalling in masonry structures based on deep learning</t>
    <phoneticPr fontId="6" type="noConversion"/>
  </si>
  <si>
    <t>Properties of red mud blended magnesium phosphate  cements: workability and microstructure evolution</t>
    <phoneticPr fontId="6" type="noConversion"/>
  </si>
  <si>
    <t>Understanding the role of MgO fineness on the performance of magnesium phosphate cement through multi-scale study</t>
    <phoneticPr fontId="6" type="noConversion"/>
  </si>
  <si>
    <t>Fully hydro-mechanical coupled analyses of the deep excavation above a multi-aquifer-aquitard system</t>
    <phoneticPr fontId="6" type="noConversion"/>
  </si>
  <si>
    <t>Performances of deep circular excavation above an ultra-thick confined aquifer: numerical simulations and field measurement</t>
    <phoneticPr fontId="6" type="noConversion"/>
  </si>
  <si>
    <t>Large Scale Charging Station Deployment Optimization for Electric Heavy-Duty Vehicles Using Trajectory-Extracted Schedule: A Case Study in Germany</t>
    <phoneticPr fontId="6" type="noConversion"/>
  </si>
  <si>
    <t>Interpretable accident prediction at highway-rail grade crossings: a deep learning approach</t>
    <phoneticPr fontId="6" type="noConversion"/>
  </si>
  <si>
    <t>A Stacking Ensemble Framework Incorporating Weather Information for Enhanced Traffic Flow Prediction at Highway Entrances</t>
    <phoneticPr fontId="6" type="noConversion"/>
  </si>
  <si>
    <t>Elevated temperature material properties of cold-formed advanced high strength steel channel sections</t>
    <phoneticPr fontId="6" type="noConversion"/>
  </si>
  <si>
    <t>DSM design of perforated cold-formed steel lipped channel columns against local, local-distortional and distortional buckling: An experiment-based evaluation</t>
    <phoneticPr fontId="6" type="noConversion"/>
  </si>
  <si>
    <t>献血次数</t>
    <phoneticPr fontId="6" type="noConversion"/>
  </si>
  <si>
    <r>
      <rPr>
        <sz val="10"/>
        <color rgb="FF000000"/>
        <rFont val="微软雅黑"/>
        <family val="2"/>
        <charset val="134"/>
      </rPr>
      <t>应为“省部级</t>
    </r>
    <r>
      <rPr>
        <sz val="10"/>
        <color rgb="FF000000"/>
        <rFont val="Calibri"/>
        <family val="2"/>
      </rPr>
      <t>-</t>
    </r>
    <r>
      <rPr>
        <sz val="10"/>
        <color rgb="FF000000"/>
        <rFont val="微软雅黑"/>
        <family val="2"/>
        <charset val="134"/>
      </rPr>
      <t>第二级别”</t>
    </r>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</si>
</sst>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76" formatCode="yyyy\-mm\-dd"/>
    <numFmt numFmtId="177" formatCode="0_ "/>
    <numFmt numFmtId="178" formatCode="0.00_);[Red]\(0.00\)"/>
    <numFmt numFmtId="179" formatCode="0.0_);[Red]\(0.0\)"/>
    <numFmt numFmtId="180" formatCode="0_);[Red]\(0\)"/>
  </numFmts>
  <fonts count="10" x14ac:knownFonts="1">
    <font>
      <sz val="11"/>
      <color indexed="8"/>
      <name val="宋体"/>
      <charset val="134"/>
      <scheme val="minor"/>
    </font>
    <font>
      <sz val="10"/>
      <color rgb="FF000000"/>
      <name val="宋体"/>
      <family val="3"/>
      <charset val="134"/>
    </font>
    <font>
      <sz val="10"/>
      <color indexed="8"/>
      <name val="Calibri"/>
      <family val="2"/>
    </font>
    <font>
      <b/>
      <sz val="10"/>
      <color indexed="8"/>
      <name val="Calibri"/>
      <family val="2"/>
    </font>
    <font>
      <b/>
      <sz val="10"/>
      <color rgb="FF000000"/>
      <name val="宋体"/>
      <family val="3"/>
      <charset val="134"/>
    </font>
    <font>
      <sz val="10"/>
      <color rgb="FF000000"/>
      <name val="Calibri"/>
      <family val="2"/>
    </font>
    <font>
      <sz val="9"/>
      <name val="宋体"/>
      <family val="3"/>
      <charset val="134"/>
      <scheme val="minor"/>
    </font>
    <font>
      <sz val="10"/>
      <color rgb="FF000000"/>
      <name val="微软雅黑"/>
      <family val="2"/>
      <charset val="134"/>
    </font>
    <font>
      <sz val="10"/>
      <color rgb="FF000000"/>
      <name val="Calibri"/>
      <family val="2"/>
      <charset val="134"/>
    </font>
    <font>
      <sz val="10"/>
      <color indexed="8"/>
      <name val="Calibri"/>
      <family val="2"/>
      <charset val="134"/>
    </font>
  </fonts>
  <fills count="7">
    <fill>
      <patternFill patternType="none"/>
    </fill>
    <fill>
      <patternFill patternType="gray125"/>
    </fill>
    <fill>
      <patternFill patternType="solid">
        <fgColor theme="9" tint="0.79998168889431442"/>
        <bgColor indexed="64"/>
      </patternFill>
    </fill>
    <fill>
      <patternFill patternType="solid">
        <fgColor indexed="9"/>
        <bgColor indexed="64"/>
      </patternFill>
    </fill>
    <fill>
      <patternFill patternType="solid">
        <fgColor rgb="FFFFFF00"/>
        <bgColor indexed="64"/>
      </patternFill>
    </fill>
    <fill>
      <patternFill patternType="solid">
        <fgColor theme="4" tint="0.79998168889431442"/>
        <bgColor indexed="64"/>
      </patternFill>
    </fill>
    <fill>
      <patternFill patternType="solid">
        <fgColor rgb="FFFFC00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88">
    <xf numFmtId="0" fontId="0" fillId="0" borderId="0" xfId="0" applyFont="1">
      <alignment vertical="center"/>
    </xf>
    <xf numFmtId="49" fontId="1"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2" fillId="2" borderId="1" xfId="0" applyFont="1" applyFill="1" applyBorder="1" applyAlignment="1">
      <alignment horizontal="center" vertical="center" wrapText="1"/>
    </xf>
    <xf numFmtId="176"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49" fontId="3" fillId="3" borderId="1" xfId="0" applyNumberFormat="1" applyFont="1" applyFill="1" applyBorder="1" applyAlignment="1">
      <alignment horizontal="center" vertical="center" wrapText="1"/>
    </xf>
    <xf numFmtId="176" fontId="2" fillId="4" borderId="1" xfId="0" applyNumberFormat="1" applyFont="1" applyFill="1" applyBorder="1" applyAlignment="1">
      <alignment horizontal="center" vertical="center" wrapText="1"/>
    </xf>
    <xf numFmtId="177" fontId="2" fillId="2"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xf>
    <xf numFmtId="0" fontId="0" fillId="0" borderId="0" xfId="0" applyFont="1" applyAlignment="1">
      <alignment vertical="center"/>
    </xf>
    <xf numFmtId="178" fontId="2" fillId="2" borderId="1" xfId="0" applyNumberFormat="1" applyFont="1" applyFill="1" applyBorder="1" applyAlignment="1">
      <alignment horizontal="center" vertical="center" wrapText="1"/>
    </xf>
    <xf numFmtId="179" fontId="2" fillId="2" borderId="1" xfId="0" applyNumberFormat="1" applyFont="1" applyFill="1" applyBorder="1" applyAlignment="1">
      <alignment horizontal="center" vertical="center" wrapText="1"/>
    </xf>
    <xf numFmtId="180" fontId="2" fillId="2" borderId="1" xfId="0" applyNumberFormat="1" applyFont="1" applyFill="1" applyBorder="1" applyAlignment="1">
      <alignment horizontal="center" vertical="center" wrapText="1"/>
    </xf>
    <xf numFmtId="49" fontId="7" fillId="0" borderId="1" xfId="0" applyNumberFormat="1" applyFont="1" applyBorder="1" applyAlignment="1">
      <alignment horizontal="center" vertical="center" wrapText="1"/>
    </xf>
    <xf numFmtId="176"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7" fillId="6" borderId="1" xfId="0" applyNumberFormat="1" applyFont="1" applyFill="1" applyBorder="1" applyAlignment="1">
      <alignment horizontal="center" vertical="center" wrapText="1"/>
    </xf>
    <xf numFmtId="49" fontId="8" fillId="0" borderId="1" xfId="0" applyNumberFormat="1" applyFont="1" applyBorder="1" applyAlignment="1">
      <alignment horizontal="center" vertical="center" wrapText="1"/>
    </xf>
    <xf numFmtId="176" fontId="2" fillId="6" borderId="1" xfId="0" applyNumberFormat="1" applyFont="1" applyFill="1" applyBorder="1" applyAlignment="1">
      <alignment horizontal="center" vertical="center" wrapText="1"/>
    </xf>
    <xf numFmtId="49" fontId="8" fillId="6" borderId="1" xfId="0" applyNumberFormat="1" applyFont="1" applyFill="1" applyBorder="1" applyAlignment="1">
      <alignment horizontal="center" vertical="center" wrapText="1"/>
    </xf>
    <xf numFmtId="49" fontId="9" fillId="6" borderId="1" xfId="0" applyNumberFormat="1" applyFont="1" applyFill="1" applyBorder="1" applyAlignment="1">
      <alignment horizontal="center" vertical="center" wrapText="1"/>
    </xf>
    <xf numFmtId="180" fontId="2" fillId="0" borderId="1" xfId="0" applyNumberFormat="1" applyFont="1" applyFill="1" applyBorder="1" applyAlignment="1">
      <alignment horizontal="center" vertical="center" wrapText="1"/>
    </xf>
    <xf numFmtId="178" fontId="2" fillId="5"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49" fontId="3" fillId="3" borderId="1" xfId="0" applyNumberFormat="1" applyFont="1" applyFill="1" applyBorder="1" applyAlignment="1">
      <alignment horizontal="center" vertical="center" wrapText="1"/>
    </xf>
    <xf numFmtId="0" fontId="0" fillId="0" borderId="0" xfId="0" applyFont="1">
      <alignment vertical="center"/>
    </xf>
    <xf numFmtId="49" fontId="3" fillId="3" borderId="1" xfId="0" applyNumberFormat="1" applyFont="1" applyFill="1" applyBorder="1" applyAlignment="1">
      <alignment horizontal="center" vertical="center"/>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49" fontId="4"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178" fontId="2" fillId="2" borderId="1" xfId="0" applyNumberFormat="1" applyFont="1" applyFill="1" applyBorder="1" applyAlignment="1">
      <alignment horizontal="center" vertical="center" wrapText="1"/>
    </xf>
    <xf numFmtId="180" fontId="2" fillId="2" borderId="1"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176" fontId="2" fillId="0" borderId="2" xfId="0" applyNumberFormat="1" applyFont="1" applyBorder="1" applyAlignment="1">
      <alignment horizontal="center" vertical="center" wrapText="1"/>
    </xf>
    <xf numFmtId="176" fontId="2" fillId="0" borderId="4" xfId="0" applyNumberFormat="1" applyFont="1" applyBorder="1" applyAlignment="1">
      <alignment horizontal="center" vertical="center" wrapText="1"/>
    </xf>
    <xf numFmtId="180" fontId="2" fillId="0" borderId="1" xfId="0" applyNumberFormat="1" applyFont="1" applyFill="1" applyBorder="1" applyAlignment="1">
      <alignment horizontal="center" vertical="center" wrapText="1"/>
    </xf>
    <xf numFmtId="180" fontId="5" fillId="2" borderId="1" xfId="0" applyNumberFormat="1" applyFont="1" applyFill="1" applyBorder="1" applyAlignment="1">
      <alignment horizontal="center" vertical="center" wrapText="1"/>
    </xf>
    <xf numFmtId="179" fontId="2" fillId="2" borderId="1" xfId="0" applyNumberFormat="1" applyFont="1" applyFill="1" applyBorder="1" applyAlignment="1">
      <alignment horizontal="center" vertical="center" wrapText="1"/>
    </xf>
    <xf numFmtId="180" fontId="2" fillId="2" borderId="2" xfId="0" applyNumberFormat="1" applyFont="1" applyFill="1" applyBorder="1" applyAlignment="1">
      <alignment horizontal="center" vertical="center" wrapText="1"/>
    </xf>
    <xf numFmtId="180" fontId="2" fillId="2" borderId="4"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177" fontId="2" fillId="2" borderId="1" xfId="0" applyNumberFormat="1" applyFont="1" applyFill="1" applyBorder="1" applyAlignment="1">
      <alignment horizontal="center" vertical="center" wrapText="1"/>
    </xf>
    <xf numFmtId="49" fontId="4" fillId="5" borderId="1" xfId="0" applyNumberFormat="1" applyFont="1" applyFill="1" applyBorder="1" applyAlignment="1">
      <alignment horizontal="center" vertical="center" wrapText="1"/>
    </xf>
    <xf numFmtId="49" fontId="3" fillId="5" borderId="1" xfId="0" applyNumberFormat="1" applyFont="1" applyFill="1" applyBorder="1" applyAlignment="1">
      <alignment horizontal="center" vertical="center" wrapText="1"/>
    </xf>
    <xf numFmtId="178" fontId="2" fillId="5" borderId="1" xfId="0" applyNumberFormat="1" applyFont="1" applyFill="1" applyBorder="1" applyAlignment="1">
      <alignment horizontal="center" vertical="center" wrapText="1"/>
    </xf>
    <xf numFmtId="176" fontId="2" fillId="0" borderId="3"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176" fontId="2" fillId="4" borderId="2" xfId="0" applyNumberFormat="1" applyFont="1" applyFill="1" applyBorder="1" applyAlignment="1">
      <alignment horizontal="center" vertical="center" wrapText="1"/>
    </xf>
    <xf numFmtId="176" fontId="2" fillId="4" borderId="4" xfId="0" applyNumberFormat="1" applyFont="1" applyFill="1" applyBorder="1" applyAlignment="1">
      <alignment horizontal="center" vertical="center" wrapText="1"/>
    </xf>
    <xf numFmtId="180" fontId="2" fillId="2" borderId="3" xfId="0" applyNumberFormat="1"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176" fontId="2" fillId="0" borderId="4"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49" fontId="8" fillId="6" borderId="2" xfId="0" applyNumberFormat="1" applyFont="1" applyFill="1" applyBorder="1" applyAlignment="1">
      <alignment horizontal="center" vertical="center" wrapText="1"/>
    </xf>
    <xf numFmtId="49" fontId="2" fillId="6" borderId="4" xfId="0" applyNumberFormat="1" applyFont="1" applyFill="1" applyBorder="1" applyAlignment="1">
      <alignment horizontal="center" vertical="center" wrapText="1"/>
    </xf>
    <xf numFmtId="176" fontId="2" fillId="0" borderId="3"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176" fontId="2" fillId="0" borderId="2" xfId="0" applyNumberFormat="1" applyFont="1" applyBorder="1" applyAlignment="1">
      <alignment horizontal="center" vertical="center"/>
    </xf>
    <xf numFmtId="176" fontId="2" fillId="0" borderId="3" xfId="0" applyNumberFormat="1" applyFont="1" applyBorder="1" applyAlignment="1">
      <alignment horizontal="center" vertical="center"/>
    </xf>
    <xf numFmtId="176" fontId="2" fillId="0" borderId="4" xfId="0" applyNumberFormat="1"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49" fontId="2" fillId="6" borderId="2" xfId="0" applyNumberFormat="1" applyFont="1" applyFill="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176" fontId="2" fillId="6" borderId="2" xfId="0" applyNumberFormat="1" applyFont="1" applyFill="1" applyBorder="1" applyAlignment="1">
      <alignment horizontal="center" vertical="center" wrapText="1"/>
    </xf>
    <xf numFmtId="176" fontId="2" fillId="6" borderId="4" xfId="0" applyNumberFormat="1" applyFont="1" applyFill="1" applyBorder="1" applyAlignment="1">
      <alignment horizontal="center" vertical="center" wrapText="1"/>
    </xf>
    <xf numFmtId="49" fontId="7" fillId="0" borderId="2" xfId="0" applyNumberFormat="1" applyFont="1" applyBorder="1" applyAlignment="1">
      <alignment horizontal="center" vertical="center" wrapText="1"/>
    </xf>
    <xf numFmtId="0" fontId="7" fillId="6" borderId="2"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180" fontId="5" fillId="0" borderId="1" xfId="0" applyNumberFormat="1" applyFont="1" applyFill="1" applyBorder="1" applyAlignment="1">
      <alignment horizontal="center" vertical="center" wrapText="1"/>
    </xf>
    <xf numFmtId="0" fontId="2" fillId="0" borderId="1" xfId="0" applyNumberFormat="1" applyFont="1" applyBorder="1" applyAlignment="1">
      <alignment horizontal="center" vertical="center" wrapText="1"/>
    </xf>
  </cellXfs>
  <cellStyles count="1">
    <cellStyle name="常规" xfId="0" builtinId="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26"/>
  <sheetViews>
    <sheetView tabSelected="1" zoomScaleNormal="100" workbookViewId="0">
      <pane xSplit="3" ySplit="2" topLeftCell="D3" activePane="bottomRight" state="frozen"/>
      <selection pane="topRight" activeCell="F1" sqref="F1"/>
      <selection pane="bottomLeft" activeCell="A3" sqref="A3"/>
      <selection pane="bottomRight" activeCell="E75" sqref="E75:E76"/>
    </sheetView>
  </sheetViews>
  <sheetFormatPr defaultColWidth="25" defaultRowHeight="13.5" x14ac:dyDescent="0.15"/>
  <cols>
    <col min="1" max="1" width="8.625" customWidth="1"/>
    <col min="2" max="2" width="24.25" style="11" customWidth="1"/>
    <col min="3" max="3" width="8" customWidth="1"/>
    <col min="4" max="5" width="11.375" customWidth="1"/>
    <col min="6" max="6" width="30.625" customWidth="1"/>
    <col min="7" max="7" width="11.375" customWidth="1"/>
    <col min="8" max="10" width="10.625" customWidth="1"/>
    <col min="11" max="11" width="9.5" customWidth="1"/>
    <col min="12" max="12" width="30.625" customWidth="1"/>
    <col min="13" max="13" width="17.75" customWidth="1"/>
    <col min="14" max="15" width="13.125" customWidth="1"/>
    <col min="16" max="16" width="10.625" customWidth="1"/>
    <col min="17" max="17" width="9.5" customWidth="1"/>
    <col min="18" max="18" width="25.625" customWidth="1"/>
    <col min="19" max="19" width="13.75" customWidth="1"/>
    <col min="20" max="20" width="13.125" customWidth="1"/>
    <col min="21" max="21" width="11" customWidth="1"/>
    <col min="22" max="22" width="10.875" customWidth="1"/>
    <col min="23" max="23" width="25.625" customWidth="1"/>
    <col min="24" max="24" width="10.625" customWidth="1"/>
    <col min="25" max="25" width="27.5" customWidth="1"/>
    <col min="26" max="27" width="21.5" customWidth="1"/>
    <col min="28" max="28" width="10.25" customWidth="1"/>
    <col min="29" max="29" width="8.75" customWidth="1"/>
    <col min="30" max="30" width="14" customWidth="1"/>
    <col min="31" max="31" width="12.75" customWidth="1"/>
    <col min="32" max="32" width="30.625" customWidth="1"/>
    <col min="33" max="33" width="25.625" customWidth="1"/>
    <col min="34" max="34" width="23" customWidth="1"/>
    <col min="35" max="35" width="8.75" customWidth="1"/>
    <col min="36" max="36" width="13.5" customWidth="1"/>
    <col min="37" max="37" width="8.75" customWidth="1"/>
    <col min="38" max="38" width="11.125" customWidth="1"/>
    <col min="39" max="39" width="10.75" customWidth="1"/>
    <col min="40" max="40" width="8.125" customWidth="1"/>
  </cols>
  <sheetData>
    <row r="1" spans="1:40" x14ac:dyDescent="0.15">
      <c r="A1" s="28" t="s">
        <v>0</v>
      </c>
      <c r="B1" s="30" t="s">
        <v>1</v>
      </c>
      <c r="C1" s="28" t="s">
        <v>2</v>
      </c>
      <c r="D1" s="28" t="s">
        <v>3</v>
      </c>
      <c r="E1" s="29"/>
      <c r="F1" s="29"/>
      <c r="G1" s="29"/>
      <c r="H1" s="33" t="s">
        <v>275</v>
      </c>
      <c r="I1" s="84" t="s">
        <v>390</v>
      </c>
      <c r="J1" s="33" t="s">
        <v>5</v>
      </c>
      <c r="K1" s="28" t="s">
        <v>6</v>
      </c>
      <c r="L1" s="29"/>
      <c r="M1" s="29"/>
      <c r="N1" s="29"/>
      <c r="O1" s="29"/>
      <c r="P1" s="33" t="s">
        <v>7</v>
      </c>
      <c r="Q1" s="28" t="s">
        <v>8</v>
      </c>
      <c r="R1" s="29"/>
      <c r="S1" s="29"/>
      <c r="T1" s="29"/>
      <c r="U1" s="33" t="s">
        <v>9</v>
      </c>
      <c r="V1" s="28" t="s">
        <v>10</v>
      </c>
      <c r="W1" s="29"/>
      <c r="X1" s="33" t="s">
        <v>11</v>
      </c>
      <c r="Y1" s="28" t="s">
        <v>12</v>
      </c>
      <c r="Z1" s="29"/>
      <c r="AA1" s="29"/>
      <c r="AB1" s="29"/>
      <c r="AC1" s="29"/>
      <c r="AD1" s="29"/>
      <c r="AE1" s="33" t="s">
        <v>13</v>
      </c>
      <c r="AF1" s="28" t="s">
        <v>14</v>
      </c>
      <c r="AG1" s="29"/>
      <c r="AH1" s="29"/>
      <c r="AI1" s="29"/>
      <c r="AJ1" s="29"/>
      <c r="AK1" s="29"/>
      <c r="AL1" s="33" t="s">
        <v>15</v>
      </c>
      <c r="AM1" s="33" t="s">
        <v>16</v>
      </c>
      <c r="AN1" s="50" t="s">
        <v>17</v>
      </c>
    </row>
    <row r="2" spans="1:40" x14ac:dyDescent="0.15">
      <c r="A2" s="28" t="s">
        <v>4</v>
      </c>
      <c r="B2" s="30" t="s">
        <v>4</v>
      </c>
      <c r="C2" s="28" t="s">
        <v>4</v>
      </c>
      <c r="D2" s="7" t="s">
        <v>18</v>
      </c>
      <c r="E2" s="7" t="s">
        <v>19</v>
      </c>
      <c r="F2" s="7" t="s">
        <v>20</v>
      </c>
      <c r="G2" s="7" t="s">
        <v>21</v>
      </c>
      <c r="H2" s="34"/>
      <c r="I2" s="85"/>
      <c r="J2" s="34"/>
      <c r="K2" s="7" t="s">
        <v>22</v>
      </c>
      <c r="L2" s="7" t="s">
        <v>23</v>
      </c>
      <c r="M2" s="7" t="s">
        <v>24</v>
      </c>
      <c r="N2" s="7" t="s">
        <v>25</v>
      </c>
      <c r="O2" s="7" t="s">
        <v>26</v>
      </c>
      <c r="P2" s="34"/>
      <c r="Q2" s="7" t="s">
        <v>22</v>
      </c>
      <c r="R2" s="7" t="s">
        <v>27</v>
      </c>
      <c r="S2" s="7" t="s">
        <v>25</v>
      </c>
      <c r="T2" s="7" t="s">
        <v>28</v>
      </c>
      <c r="U2" s="34"/>
      <c r="V2" s="7" t="s">
        <v>22</v>
      </c>
      <c r="W2" s="7" t="s">
        <v>29</v>
      </c>
      <c r="X2" s="34"/>
      <c r="Y2" s="7" t="s">
        <v>30</v>
      </c>
      <c r="Z2" s="7" t="s">
        <v>31</v>
      </c>
      <c r="AA2" s="7" t="s">
        <v>32</v>
      </c>
      <c r="AB2" s="7" t="s">
        <v>33</v>
      </c>
      <c r="AC2" s="7" t="s">
        <v>34</v>
      </c>
      <c r="AD2" s="7" t="s">
        <v>35</v>
      </c>
      <c r="AE2" s="34"/>
      <c r="AF2" s="7" t="s">
        <v>36</v>
      </c>
      <c r="AG2" s="7" t="s">
        <v>37</v>
      </c>
      <c r="AH2" s="7" t="s">
        <v>38</v>
      </c>
      <c r="AI2" s="7" t="s">
        <v>39</v>
      </c>
      <c r="AJ2" s="7" t="s">
        <v>40</v>
      </c>
      <c r="AK2" s="7" t="s">
        <v>34</v>
      </c>
      <c r="AL2" s="34"/>
      <c r="AM2" s="34" t="s">
        <v>4</v>
      </c>
      <c r="AN2" s="51"/>
    </row>
    <row r="3" spans="1:40" ht="45" customHeight="1" x14ac:dyDescent="0.15">
      <c r="A3" s="25" t="s">
        <v>41</v>
      </c>
      <c r="B3" s="31" t="s">
        <v>42</v>
      </c>
      <c r="C3" s="25" t="s">
        <v>43</v>
      </c>
      <c r="D3" s="37"/>
      <c r="E3" s="37"/>
      <c r="F3" s="37"/>
      <c r="G3" s="37"/>
      <c r="H3" s="35"/>
      <c r="I3" s="42">
        <v>2</v>
      </c>
      <c r="J3" s="36">
        <v>4</v>
      </c>
      <c r="K3" s="37"/>
      <c r="L3" s="37"/>
      <c r="M3" s="37"/>
      <c r="N3" s="37"/>
      <c r="O3" s="37"/>
      <c r="P3" s="35"/>
      <c r="Q3" s="37"/>
      <c r="R3" s="37"/>
      <c r="S3" s="37"/>
      <c r="T3" s="37"/>
      <c r="U3" s="35"/>
      <c r="V3" s="37" t="s">
        <v>4</v>
      </c>
      <c r="W3" s="37" t="s">
        <v>4</v>
      </c>
      <c r="X3" s="35"/>
      <c r="Y3" s="37"/>
      <c r="Z3" s="37"/>
      <c r="AA3" s="37"/>
      <c r="AB3" s="37"/>
      <c r="AC3" s="37"/>
      <c r="AD3" s="37"/>
      <c r="AE3" s="47"/>
      <c r="AF3" s="3" t="s">
        <v>293</v>
      </c>
      <c r="AG3" s="3" t="s">
        <v>44</v>
      </c>
      <c r="AH3" s="3" t="s">
        <v>45</v>
      </c>
      <c r="AI3" s="3" t="s">
        <v>46</v>
      </c>
      <c r="AJ3" s="5">
        <v>45641</v>
      </c>
      <c r="AK3" s="2">
        <v>2</v>
      </c>
      <c r="AL3" s="14">
        <v>15</v>
      </c>
      <c r="AM3" s="49">
        <v>20</v>
      </c>
      <c r="AN3" s="52">
        <f>H3+J3+P3+U3+X3+AE3+AL3+AL4+AL5+AL6+AL7+AM3</f>
        <v>141.5</v>
      </c>
    </row>
    <row r="4" spans="1:40" ht="45" customHeight="1" x14ac:dyDescent="0.15">
      <c r="A4" s="26" t="s">
        <v>4</v>
      </c>
      <c r="B4" s="32" t="s">
        <v>4</v>
      </c>
      <c r="C4" s="26" t="s">
        <v>4</v>
      </c>
      <c r="D4" s="39"/>
      <c r="E4" s="39"/>
      <c r="F4" s="39"/>
      <c r="G4" s="39"/>
      <c r="H4" s="35"/>
      <c r="I4" s="42"/>
      <c r="J4" s="36"/>
      <c r="K4" s="39"/>
      <c r="L4" s="39"/>
      <c r="M4" s="39"/>
      <c r="N4" s="39"/>
      <c r="O4" s="39"/>
      <c r="P4" s="35"/>
      <c r="Q4" s="39"/>
      <c r="R4" s="39"/>
      <c r="S4" s="39"/>
      <c r="T4" s="39"/>
      <c r="U4" s="35"/>
      <c r="V4" s="39"/>
      <c r="W4" s="39"/>
      <c r="X4" s="35"/>
      <c r="Y4" s="39"/>
      <c r="Z4" s="39"/>
      <c r="AA4" s="39"/>
      <c r="AB4" s="39"/>
      <c r="AC4" s="39"/>
      <c r="AD4" s="39"/>
      <c r="AE4" s="48"/>
      <c r="AF4" s="3" t="s">
        <v>294</v>
      </c>
      <c r="AG4" s="3" t="s">
        <v>47</v>
      </c>
      <c r="AH4" s="3" t="s">
        <v>45</v>
      </c>
      <c r="AI4" s="3" t="s">
        <v>46</v>
      </c>
      <c r="AJ4" s="5">
        <v>45839</v>
      </c>
      <c r="AK4" s="2">
        <v>1</v>
      </c>
      <c r="AL4" s="14">
        <v>30</v>
      </c>
      <c r="AM4" s="48" t="s">
        <v>4</v>
      </c>
      <c r="AN4" s="52"/>
    </row>
    <row r="5" spans="1:40" ht="45" customHeight="1" x14ac:dyDescent="0.15">
      <c r="A5" s="26" t="s">
        <v>4</v>
      </c>
      <c r="B5" s="32" t="s">
        <v>4</v>
      </c>
      <c r="C5" s="26" t="s">
        <v>4</v>
      </c>
      <c r="D5" s="39"/>
      <c r="E5" s="39"/>
      <c r="F5" s="39"/>
      <c r="G5" s="39"/>
      <c r="H5" s="35"/>
      <c r="I5" s="42"/>
      <c r="J5" s="36"/>
      <c r="K5" s="39"/>
      <c r="L5" s="39"/>
      <c r="M5" s="39"/>
      <c r="N5" s="39"/>
      <c r="O5" s="39"/>
      <c r="P5" s="35"/>
      <c r="Q5" s="39"/>
      <c r="R5" s="39"/>
      <c r="S5" s="39"/>
      <c r="T5" s="39"/>
      <c r="U5" s="35"/>
      <c r="V5" s="39"/>
      <c r="W5" s="39"/>
      <c r="X5" s="35"/>
      <c r="Y5" s="39"/>
      <c r="Z5" s="39"/>
      <c r="AA5" s="39"/>
      <c r="AB5" s="39"/>
      <c r="AC5" s="39"/>
      <c r="AD5" s="39"/>
      <c r="AE5" s="48"/>
      <c r="AF5" s="3" t="s">
        <v>291</v>
      </c>
      <c r="AG5" s="3" t="s">
        <v>48</v>
      </c>
      <c r="AH5" s="3" t="s">
        <v>49</v>
      </c>
      <c r="AI5" s="3" t="s">
        <v>46</v>
      </c>
      <c r="AJ5" s="5">
        <v>45870</v>
      </c>
      <c r="AK5" s="2">
        <v>2</v>
      </c>
      <c r="AL5" s="13">
        <v>12.5</v>
      </c>
      <c r="AM5" s="48" t="s">
        <v>4</v>
      </c>
      <c r="AN5" s="52"/>
    </row>
    <row r="6" spans="1:40" ht="30" customHeight="1" x14ac:dyDescent="0.15">
      <c r="A6" s="26" t="s">
        <v>4</v>
      </c>
      <c r="B6" s="32" t="s">
        <v>4</v>
      </c>
      <c r="C6" s="26" t="s">
        <v>4</v>
      </c>
      <c r="D6" s="39"/>
      <c r="E6" s="39"/>
      <c r="F6" s="39"/>
      <c r="G6" s="39"/>
      <c r="H6" s="35"/>
      <c r="I6" s="42"/>
      <c r="J6" s="36"/>
      <c r="K6" s="39"/>
      <c r="L6" s="39"/>
      <c r="M6" s="39"/>
      <c r="N6" s="39"/>
      <c r="O6" s="39"/>
      <c r="P6" s="35"/>
      <c r="Q6" s="39"/>
      <c r="R6" s="39"/>
      <c r="S6" s="39"/>
      <c r="T6" s="39"/>
      <c r="U6" s="35"/>
      <c r="V6" s="39"/>
      <c r="W6" s="39"/>
      <c r="X6" s="35"/>
      <c r="Y6" s="39"/>
      <c r="Z6" s="39"/>
      <c r="AA6" s="39"/>
      <c r="AB6" s="39"/>
      <c r="AC6" s="39"/>
      <c r="AD6" s="39"/>
      <c r="AE6" s="48"/>
      <c r="AF6" s="3" t="s">
        <v>292</v>
      </c>
      <c r="AG6" s="3" t="s">
        <v>47</v>
      </c>
      <c r="AH6" s="3" t="s">
        <v>45</v>
      </c>
      <c r="AI6" s="3" t="s">
        <v>50</v>
      </c>
      <c r="AJ6" s="5">
        <v>45832</v>
      </c>
      <c r="AK6" s="2">
        <v>1</v>
      </c>
      <c r="AL6" s="14">
        <v>30</v>
      </c>
      <c r="AM6" s="48" t="s">
        <v>4</v>
      </c>
      <c r="AN6" s="52"/>
    </row>
    <row r="7" spans="1:40" ht="45" customHeight="1" x14ac:dyDescent="0.15">
      <c r="A7" s="26" t="s">
        <v>4</v>
      </c>
      <c r="B7" s="32" t="s">
        <v>4</v>
      </c>
      <c r="C7" s="26" t="s">
        <v>4</v>
      </c>
      <c r="D7" s="38"/>
      <c r="E7" s="38"/>
      <c r="F7" s="38"/>
      <c r="G7" s="38"/>
      <c r="H7" s="35"/>
      <c r="I7" s="42"/>
      <c r="J7" s="36"/>
      <c r="K7" s="38"/>
      <c r="L7" s="38"/>
      <c r="M7" s="38"/>
      <c r="N7" s="38"/>
      <c r="O7" s="38"/>
      <c r="P7" s="35"/>
      <c r="Q7" s="38"/>
      <c r="R7" s="38"/>
      <c r="S7" s="38"/>
      <c r="T7" s="38"/>
      <c r="U7" s="35"/>
      <c r="V7" s="38"/>
      <c r="W7" s="38"/>
      <c r="X7" s="35"/>
      <c r="Y7" s="38"/>
      <c r="Z7" s="38"/>
      <c r="AA7" s="38"/>
      <c r="AB7" s="38"/>
      <c r="AC7" s="38"/>
      <c r="AD7" s="38"/>
      <c r="AE7" s="48"/>
      <c r="AF7" s="3" t="s">
        <v>51</v>
      </c>
      <c r="AG7" s="3" t="s">
        <v>44</v>
      </c>
      <c r="AH7" s="3" t="s">
        <v>45</v>
      </c>
      <c r="AI7" s="3" t="s">
        <v>50</v>
      </c>
      <c r="AJ7" s="5">
        <v>45843</v>
      </c>
      <c r="AK7" s="2">
        <v>1</v>
      </c>
      <c r="AL7" s="14">
        <v>30</v>
      </c>
      <c r="AM7" s="48" t="s">
        <v>4</v>
      </c>
      <c r="AN7" s="52"/>
    </row>
    <row r="8" spans="1:40" ht="30" customHeight="1" x14ac:dyDescent="0.15">
      <c r="A8" s="25" t="s">
        <v>52</v>
      </c>
      <c r="B8" s="31" t="s">
        <v>42</v>
      </c>
      <c r="C8" s="25" t="s">
        <v>43</v>
      </c>
      <c r="D8" s="37"/>
      <c r="E8" s="37"/>
      <c r="F8" s="37"/>
      <c r="G8" s="37"/>
      <c r="H8" s="35"/>
      <c r="I8" s="42"/>
      <c r="J8" s="36"/>
      <c r="K8" s="37"/>
      <c r="L8" s="37"/>
      <c r="M8" s="37"/>
      <c r="N8" s="37"/>
      <c r="O8" s="37"/>
      <c r="P8" s="35"/>
      <c r="Q8" s="37"/>
      <c r="R8" s="37"/>
      <c r="S8" s="37"/>
      <c r="T8" s="37"/>
      <c r="U8" s="35"/>
      <c r="V8" s="60">
        <v>45658</v>
      </c>
      <c r="W8" s="62" t="s">
        <v>53</v>
      </c>
      <c r="X8" s="36">
        <v>0</v>
      </c>
      <c r="Y8" s="37"/>
      <c r="Z8" s="37"/>
      <c r="AA8" s="37"/>
      <c r="AB8" s="37"/>
      <c r="AC8" s="37"/>
      <c r="AD8" s="37"/>
      <c r="AE8" s="35"/>
      <c r="AF8" s="3" t="s">
        <v>54</v>
      </c>
      <c r="AG8" s="3" t="s">
        <v>55</v>
      </c>
      <c r="AH8" s="3" t="s">
        <v>45</v>
      </c>
      <c r="AI8" s="3" t="s">
        <v>46</v>
      </c>
      <c r="AJ8" s="5">
        <v>45817</v>
      </c>
      <c r="AK8" s="2">
        <v>1</v>
      </c>
      <c r="AL8" s="14">
        <v>30</v>
      </c>
      <c r="AM8" s="49">
        <v>20</v>
      </c>
      <c r="AN8" s="52">
        <f>H8+J8+P8+U8+X8+AE8+AL8+AL9+AL10+AL11+AM8</f>
        <v>50</v>
      </c>
    </row>
    <row r="9" spans="1:40" ht="30" customHeight="1" x14ac:dyDescent="0.15">
      <c r="A9" s="26" t="s">
        <v>4</v>
      </c>
      <c r="B9" s="32" t="s">
        <v>4</v>
      </c>
      <c r="C9" s="26" t="s">
        <v>4</v>
      </c>
      <c r="D9" s="39"/>
      <c r="E9" s="39"/>
      <c r="F9" s="39"/>
      <c r="G9" s="39"/>
      <c r="H9" s="35"/>
      <c r="I9" s="42"/>
      <c r="J9" s="36"/>
      <c r="K9" s="39"/>
      <c r="L9" s="39"/>
      <c r="M9" s="39"/>
      <c r="N9" s="39"/>
      <c r="O9" s="39"/>
      <c r="P9" s="35"/>
      <c r="Q9" s="39"/>
      <c r="R9" s="39"/>
      <c r="S9" s="39"/>
      <c r="T9" s="39"/>
      <c r="U9" s="35"/>
      <c r="V9" s="66"/>
      <c r="W9" s="67"/>
      <c r="X9" s="36"/>
      <c r="Y9" s="39"/>
      <c r="Z9" s="39"/>
      <c r="AA9" s="39"/>
      <c r="AB9" s="39"/>
      <c r="AC9" s="39"/>
      <c r="AD9" s="39"/>
      <c r="AE9" s="35"/>
      <c r="AF9" s="3" t="s">
        <v>56</v>
      </c>
      <c r="AG9" s="3" t="s">
        <v>57</v>
      </c>
      <c r="AH9" s="18" t="s">
        <v>287</v>
      </c>
      <c r="AI9" s="3" t="s">
        <v>46</v>
      </c>
      <c r="AJ9" s="5">
        <v>45603</v>
      </c>
      <c r="AK9" s="2">
        <v>1</v>
      </c>
      <c r="AL9" s="14">
        <v>0</v>
      </c>
      <c r="AM9" s="48" t="s">
        <v>4</v>
      </c>
      <c r="AN9" s="52"/>
    </row>
    <row r="10" spans="1:40" ht="30" customHeight="1" x14ac:dyDescent="0.15">
      <c r="A10" s="26" t="s">
        <v>4</v>
      </c>
      <c r="B10" s="32" t="s">
        <v>4</v>
      </c>
      <c r="C10" s="26" t="s">
        <v>4</v>
      </c>
      <c r="D10" s="39"/>
      <c r="E10" s="39"/>
      <c r="F10" s="39"/>
      <c r="G10" s="39"/>
      <c r="H10" s="35"/>
      <c r="I10" s="42"/>
      <c r="J10" s="36"/>
      <c r="K10" s="39"/>
      <c r="L10" s="39"/>
      <c r="M10" s="39"/>
      <c r="N10" s="39"/>
      <c r="O10" s="39"/>
      <c r="P10" s="35"/>
      <c r="Q10" s="39"/>
      <c r="R10" s="39"/>
      <c r="S10" s="39"/>
      <c r="T10" s="39"/>
      <c r="U10" s="35"/>
      <c r="V10" s="66"/>
      <c r="W10" s="67"/>
      <c r="X10" s="36"/>
      <c r="Y10" s="39"/>
      <c r="Z10" s="39"/>
      <c r="AA10" s="39"/>
      <c r="AB10" s="39"/>
      <c r="AC10" s="39"/>
      <c r="AD10" s="39"/>
      <c r="AE10" s="35"/>
      <c r="AF10" s="3" t="s">
        <v>59</v>
      </c>
      <c r="AG10" s="3" t="s">
        <v>60</v>
      </c>
      <c r="AH10" s="18" t="s">
        <v>287</v>
      </c>
      <c r="AI10" s="3" t="s">
        <v>46</v>
      </c>
      <c r="AJ10" s="5">
        <v>45770</v>
      </c>
      <c r="AK10" s="2">
        <v>1</v>
      </c>
      <c r="AL10" s="14">
        <v>0</v>
      </c>
      <c r="AM10" s="48" t="s">
        <v>4</v>
      </c>
      <c r="AN10" s="52"/>
    </row>
    <row r="11" spans="1:40" ht="15" customHeight="1" x14ac:dyDescent="0.15">
      <c r="A11" s="26" t="s">
        <v>4</v>
      </c>
      <c r="B11" s="32" t="s">
        <v>4</v>
      </c>
      <c r="C11" s="26" t="s">
        <v>4</v>
      </c>
      <c r="D11" s="38"/>
      <c r="E11" s="38"/>
      <c r="F11" s="38"/>
      <c r="G11" s="38"/>
      <c r="H11" s="35"/>
      <c r="I11" s="42"/>
      <c r="J11" s="36"/>
      <c r="K11" s="38"/>
      <c r="L11" s="38"/>
      <c r="M11" s="38"/>
      <c r="N11" s="38"/>
      <c r="O11" s="38"/>
      <c r="P11" s="35"/>
      <c r="Q11" s="38"/>
      <c r="R11" s="38"/>
      <c r="S11" s="38"/>
      <c r="T11" s="38"/>
      <c r="U11" s="35"/>
      <c r="V11" s="61"/>
      <c r="W11" s="63"/>
      <c r="X11" s="36"/>
      <c r="Y11" s="38"/>
      <c r="Z11" s="38"/>
      <c r="AA11" s="38"/>
      <c r="AB11" s="38"/>
      <c r="AC11" s="38"/>
      <c r="AD11" s="38"/>
      <c r="AE11" s="35"/>
      <c r="AF11" s="3" t="s">
        <v>61</v>
      </c>
      <c r="AG11" s="3" t="s">
        <v>62</v>
      </c>
      <c r="AH11" s="18" t="s">
        <v>287</v>
      </c>
      <c r="AI11" s="3" t="s">
        <v>46</v>
      </c>
      <c r="AJ11" s="5">
        <v>45859</v>
      </c>
      <c r="AK11" s="2">
        <v>1</v>
      </c>
      <c r="AL11" s="14">
        <v>0</v>
      </c>
      <c r="AM11" s="48" t="s">
        <v>4</v>
      </c>
      <c r="AN11" s="52"/>
    </row>
    <row r="12" spans="1:40" ht="45" customHeight="1" x14ac:dyDescent="0.15">
      <c r="A12" s="25" t="s">
        <v>63</v>
      </c>
      <c r="B12" s="31" t="s">
        <v>42</v>
      </c>
      <c r="C12" s="25" t="s">
        <v>43</v>
      </c>
      <c r="D12" s="37"/>
      <c r="E12" s="37"/>
      <c r="F12" s="37"/>
      <c r="G12" s="37"/>
      <c r="H12" s="35"/>
      <c r="I12" s="42">
        <v>1</v>
      </c>
      <c r="J12" s="36">
        <v>2</v>
      </c>
      <c r="K12" s="37"/>
      <c r="L12" s="37"/>
      <c r="M12" s="37"/>
      <c r="N12" s="37"/>
      <c r="O12" s="37"/>
      <c r="P12" s="35"/>
      <c r="Q12" s="37"/>
      <c r="R12" s="37"/>
      <c r="S12" s="37"/>
      <c r="T12" s="37"/>
      <c r="U12" s="35"/>
      <c r="V12" s="37"/>
      <c r="W12" s="37"/>
      <c r="X12" s="35"/>
      <c r="Y12" s="37"/>
      <c r="Z12" s="37"/>
      <c r="AA12" s="37"/>
      <c r="AB12" s="37"/>
      <c r="AC12" s="37"/>
      <c r="AD12" s="37"/>
      <c r="AE12" s="35"/>
      <c r="AF12" s="3" t="s">
        <v>295</v>
      </c>
      <c r="AG12" s="3" t="s">
        <v>65</v>
      </c>
      <c r="AH12" s="3" t="s">
        <v>49</v>
      </c>
      <c r="AI12" s="3" t="s">
        <v>46</v>
      </c>
      <c r="AJ12" s="5">
        <v>45595</v>
      </c>
      <c r="AK12" s="2">
        <v>1</v>
      </c>
      <c r="AL12" s="14">
        <v>25</v>
      </c>
      <c r="AM12" s="49">
        <v>20</v>
      </c>
      <c r="AN12" s="52">
        <f>H12+J12+P12+U12+X12+AE12+AL12+AL13+AL14+AL15+AM12</f>
        <v>122</v>
      </c>
    </row>
    <row r="13" spans="1:40" ht="45" customHeight="1" x14ac:dyDescent="0.15">
      <c r="A13" s="26" t="s">
        <v>4</v>
      </c>
      <c r="B13" s="32" t="s">
        <v>4</v>
      </c>
      <c r="C13" s="26" t="s">
        <v>4</v>
      </c>
      <c r="D13" s="39"/>
      <c r="E13" s="39"/>
      <c r="F13" s="39"/>
      <c r="G13" s="39"/>
      <c r="H13" s="35"/>
      <c r="I13" s="42"/>
      <c r="J13" s="36"/>
      <c r="K13" s="39"/>
      <c r="L13" s="39"/>
      <c r="M13" s="39"/>
      <c r="N13" s="39"/>
      <c r="O13" s="39"/>
      <c r="P13" s="35"/>
      <c r="Q13" s="39"/>
      <c r="R13" s="39"/>
      <c r="S13" s="39"/>
      <c r="T13" s="39"/>
      <c r="U13" s="35"/>
      <c r="V13" s="39"/>
      <c r="W13" s="39"/>
      <c r="X13" s="35"/>
      <c r="Y13" s="39"/>
      <c r="Z13" s="39"/>
      <c r="AA13" s="39"/>
      <c r="AB13" s="39"/>
      <c r="AC13" s="39"/>
      <c r="AD13" s="39"/>
      <c r="AE13" s="35"/>
      <c r="AF13" s="3" t="s">
        <v>296</v>
      </c>
      <c r="AG13" s="3" t="s">
        <v>65</v>
      </c>
      <c r="AH13" s="3" t="s">
        <v>49</v>
      </c>
      <c r="AI13" s="3" t="s">
        <v>46</v>
      </c>
      <c r="AJ13" s="5">
        <v>45719</v>
      </c>
      <c r="AK13" s="2">
        <v>1</v>
      </c>
      <c r="AL13" s="14">
        <v>25</v>
      </c>
      <c r="AM13" s="48" t="s">
        <v>4</v>
      </c>
      <c r="AN13" s="52"/>
    </row>
    <row r="14" spans="1:40" ht="45" customHeight="1" x14ac:dyDescent="0.15">
      <c r="A14" s="26" t="s">
        <v>4</v>
      </c>
      <c r="B14" s="32" t="s">
        <v>4</v>
      </c>
      <c r="C14" s="26" t="s">
        <v>4</v>
      </c>
      <c r="D14" s="39"/>
      <c r="E14" s="39"/>
      <c r="F14" s="39"/>
      <c r="G14" s="39"/>
      <c r="H14" s="35"/>
      <c r="I14" s="42"/>
      <c r="J14" s="36"/>
      <c r="K14" s="39"/>
      <c r="L14" s="39"/>
      <c r="M14" s="39"/>
      <c r="N14" s="39"/>
      <c r="O14" s="39"/>
      <c r="P14" s="35"/>
      <c r="Q14" s="39"/>
      <c r="R14" s="39"/>
      <c r="S14" s="39"/>
      <c r="T14" s="39"/>
      <c r="U14" s="35"/>
      <c r="V14" s="39"/>
      <c r="W14" s="39"/>
      <c r="X14" s="35"/>
      <c r="Y14" s="39"/>
      <c r="Z14" s="39"/>
      <c r="AA14" s="39"/>
      <c r="AB14" s="39"/>
      <c r="AC14" s="39"/>
      <c r="AD14" s="39"/>
      <c r="AE14" s="35"/>
      <c r="AF14" s="3" t="s">
        <v>297</v>
      </c>
      <c r="AG14" s="3" t="s">
        <v>65</v>
      </c>
      <c r="AH14" s="3" t="s">
        <v>49</v>
      </c>
      <c r="AI14" s="3" t="s">
        <v>46</v>
      </c>
      <c r="AJ14" s="5">
        <v>45749</v>
      </c>
      <c r="AK14" s="2">
        <v>1</v>
      </c>
      <c r="AL14" s="14">
        <v>25</v>
      </c>
      <c r="AM14" s="48" t="s">
        <v>4</v>
      </c>
      <c r="AN14" s="52"/>
    </row>
    <row r="15" spans="1:40" ht="45" customHeight="1" x14ac:dyDescent="0.15">
      <c r="A15" s="26" t="s">
        <v>4</v>
      </c>
      <c r="B15" s="32" t="s">
        <v>4</v>
      </c>
      <c r="C15" s="26" t="s">
        <v>4</v>
      </c>
      <c r="D15" s="38"/>
      <c r="E15" s="38"/>
      <c r="F15" s="38"/>
      <c r="G15" s="38"/>
      <c r="H15" s="35"/>
      <c r="I15" s="42"/>
      <c r="J15" s="36"/>
      <c r="K15" s="38"/>
      <c r="L15" s="38"/>
      <c r="M15" s="38"/>
      <c r="N15" s="38"/>
      <c r="O15" s="38"/>
      <c r="P15" s="35"/>
      <c r="Q15" s="38"/>
      <c r="R15" s="38"/>
      <c r="S15" s="38"/>
      <c r="T15" s="38"/>
      <c r="U15" s="35"/>
      <c r="V15" s="38"/>
      <c r="W15" s="38"/>
      <c r="X15" s="35"/>
      <c r="Y15" s="38"/>
      <c r="Z15" s="38"/>
      <c r="AA15" s="38"/>
      <c r="AB15" s="38"/>
      <c r="AC15" s="38"/>
      <c r="AD15" s="38"/>
      <c r="AE15" s="35"/>
      <c r="AF15" s="3" t="s">
        <v>298</v>
      </c>
      <c r="AG15" s="3" t="s">
        <v>66</v>
      </c>
      <c r="AH15" s="3" t="s">
        <v>49</v>
      </c>
      <c r="AI15" s="3" t="s">
        <v>50</v>
      </c>
      <c r="AJ15" s="5">
        <v>45896</v>
      </c>
      <c r="AK15" s="2">
        <v>1</v>
      </c>
      <c r="AL15" s="14">
        <v>25</v>
      </c>
      <c r="AM15" s="48" t="s">
        <v>4</v>
      </c>
      <c r="AN15" s="52"/>
    </row>
    <row r="16" spans="1:40" ht="45" customHeight="1" x14ac:dyDescent="0.15">
      <c r="A16" s="27" t="s">
        <v>67</v>
      </c>
      <c r="B16" s="31" t="s">
        <v>42</v>
      </c>
      <c r="C16" s="25" t="s">
        <v>43</v>
      </c>
      <c r="D16" s="40">
        <v>45536</v>
      </c>
      <c r="E16" s="57">
        <v>45736</v>
      </c>
      <c r="F16" s="54" t="s">
        <v>69</v>
      </c>
      <c r="G16" s="54" t="s">
        <v>70</v>
      </c>
      <c r="H16" s="36">
        <v>1</v>
      </c>
      <c r="I16" s="42"/>
      <c r="J16" s="36"/>
      <c r="K16" s="37"/>
      <c r="L16" s="37"/>
      <c r="M16" s="37"/>
      <c r="N16" s="37"/>
      <c r="O16" s="37"/>
      <c r="P16" s="35"/>
      <c r="Q16" s="37"/>
      <c r="R16" s="37"/>
      <c r="S16" s="37"/>
      <c r="T16" s="37"/>
      <c r="U16" s="35"/>
      <c r="V16" s="37"/>
      <c r="W16" s="37"/>
      <c r="X16" s="35"/>
      <c r="Y16" s="37"/>
      <c r="Z16" s="37"/>
      <c r="AA16" s="37"/>
      <c r="AB16" s="37"/>
      <c r="AC16" s="37"/>
      <c r="AD16" s="37"/>
      <c r="AE16" s="35"/>
      <c r="AF16" s="3" t="s">
        <v>299</v>
      </c>
      <c r="AG16" s="3" t="s">
        <v>71</v>
      </c>
      <c r="AH16" s="21" t="s">
        <v>286</v>
      </c>
      <c r="AI16" s="3" t="s">
        <v>46</v>
      </c>
      <c r="AJ16" s="5">
        <v>45568</v>
      </c>
      <c r="AK16" s="2">
        <v>1</v>
      </c>
      <c r="AL16" s="14">
        <v>30</v>
      </c>
      <c r="AM16" s="49">
        <v>20</v>
      </c>
      <c r="AN16" s="52">
        <f>H16+J16+P16+U16+X16+AE16+AL16+AL17+AM16</f>
        <v>51</v>
      </c>
    </row>
    <row r="17" spans="1:40" ht="45" customHeight="1" x14ac:dyDescent="0.15">
      <c r="A17" s="26" t="s">
        <v>4</v>
      </c>
      <c r="B17" s="32" t="s">
        <v>4</v>
      </c>
      <c r="C17" s="26" t="s">
        <v>4</v>
      </c>
      <c r="D17" s="41"/>
      <c r="E17" s="58"/>
      <c r="F17" s="56"/>
      <c r="G17" s="56"/>
      <c r="H17" s="36"/>
      <c r="I17" s="42"/>
      <c r="J17" s="36"/>
      <c r="K17" s="38"/>
      <c r="L17" s="38"/>
      <c r="M17" s="38"/>
      <c r="N17" s="38"/>
      <c r="O17" s="38"/>
      <c r="P17" s="35"/>
      <c r="Q17" s="38"/>
      <c r="R17" s="38"/>
      <c r="S17" s="38"/>
      <c r="T17" s="38"/>
      <c r="U17" s="35"/>
      <c r="V17" s="38"/>
      <c r="W17" s="38"/>
      <c r="X17" s="35"/>
      <c r="Y17" s="38"/>
      <c r="Z17" s="38"/>
      <c r="AA17" s="38"/>
      <c r="AB17" s="38"/>
      <c r="AC17" s="38"/>
      <c r="AD17" s="38"/>
      <c r="AE17" s="35"/>
      <c r="AF17" s="3" t="s">
        <v>300</v>
      </c>
      <c r="AG17" s="3" t="s">
        <v>72</v>
      </c>
      <c r="AH17" s="3" t="s">
        <v>49</v>
      </c>
      <c r="AI17" s="3" t="s">
        <v>50</v>
      </c>
      <c r="AJ17" s="20">
        <v>45902</v>
      </c>
      <c r="AK17" s="2">
        <v>1</v>
      </c>
      <c r="AL17" s="14">
        <v>0</v>
      </c>
      <c r="AM17" s="48" t="s">
        <v>4</v>
      </c>
      <c r="AN17" s="52"/>
    </row>
    <row r="18" spans="1:40" ht="60" customHeight="1" x14ac:dyDescent="0.15">
      <c r="A18" s="25" t="s">
        <v>73</v>
      </c>
      <c r="B18" s="31" t="s">
        <v>42</v>
      </c>
      <c r="C18" s="25" t="s">
        <v>43</v>
      </c>
      <c r="D18" s="37"/>
      <c r="E18" s="37"/>
      <c r="F18" s="37"/>
      <c r="G18" s="37"/>
      <c r="H18" s="35"/>
      <c r="I18" s="42"/>
      <c r="J18" s="36"/>
      <c r="K18" s="37"/>
      <c r="L18" s="37"/>
      <c r="M18" s="37"/>
      <c r="N18" s="37"/>
      <c r="O18" s="37"/>
      <c r="P18" s="35"/>
      <c r="Q18" s="37"/>
      <c r="R18" s="37"/>
      <c r="S18" s="37"/>
      <c r="T18" s="37"/>
      <c r="U18" s="35"/>
      <c r="V18" s="37"/>
      <c r="W18" s="37"/>
      <c r="X18" s="35"/>
      <c r="Y18" s="54" t="s">
        <v>74</v>
      </c>
      <c r="Z18" s="54" t="s">
        <v>75</v>
      </c>
      <c r="AA18" s="40">
        <v>45726</v>
      </c>
      <c r="AB18" s="54" t="s">
        <v>76</v>
      </c>
      <c r="AC18" s="75">
        <v>1</v>
      </c>
      <c r="AD18" s="54" t="s">
        <v>77</v>
      </c>
      <c r="AE18" s="36">
        <v>1</v>
      </c>
      <c r="AF18" s="3" t="s">
        <v>301</v>
      </c>
      <c r="AG18" s="3" t="s">
        <v>78</v>
      </c>
      <c r="AH18" s="3" t="s">
        <v>45</v>
      </c>
      <c r="AI18" s="3" t="s">
        <v>46</v>
      </c>
      <c r="AJ18" s="5">
        <v>45824</v>
      </c>
      <c r="AK18" s="2">
        <v>1</v>
      </c>
      <c r="AL18" s="14">
        <v>30</v>
      </c>
      <c r="AM18" s="49">
        <v>20</v>
      </c>
      <c r="AN18" s="52">
        <f>H18+J18+P18+U18+X18+AE18+AL18+AL19+AL20+AL21+AM18</f>
        <v>103</v>
      </c>
    </row>
    <row r="19" spans="1:40" ht="45" customHeight="1" x14ac:dyDescent="0.15">
      <c r="A19" s="26" t="s">
        <v>4</v>
      </c>
      <c r="B19" s="32" t="s">
        <v>4</v>
      </c>
      <c r="C19" s="26" t="s">
        <v>4</v>
      </c>
      <c r="D19" s="39"/>
      <c r="E19" s="39"/>
      <c r="F19" s="39"/>
      <c r="G19" s="39"/>
      <c r="H19" s="35"/>
      <c r="I19" s="42"/>
      <c r="J19" s="36"/>
      <c r="K19" s="39"/>
      <c r="L19" s="39"/>
      <c r="M19" s="39"/>
      <c r="N19" s="39"/>
      <c r="O19" s="39"/>
      <c r="P19" s="35"/>
      <c r="Q19" s="39"/>
      <c r="R19" s="39"/>
      <c r="S19" s="39"/>
      <c r="T19" s="39"/>
      <c r="U19" s="35"/>
      <c r="V19" s="39"/>
      <c r="W19" s="39"/>
      <c r="X19" s="35"/>
      <c r="Y19" s="55"/>
      <c r="Z19" s="55"/>
      <c r="AA19" s="53"/>
      <c r="AB19" s="55"/>
      <c r="AC19" s="76"/>
      <c r="AD19" s="55"/>
      <c r="AE19" s="36"/>
      <c r="AF19" s="3" t="s">
        <v>302</v>
      </c>
      <c r="AG19" s="3" t="s">
        <v>65</v>
      </c>
      <c r="AH19" s="3" t="s">
        <v>49</v>
      </c>
      <c r="AI19" s="3" t="s">
        <v>46</v>
      </c>
      <c r="AJ19" s="5">
        <v>45550</v>
      </c>
      <c r="AK19" s="2">
        <v>1</v>
      </c>
      <c r="AL19" s="14">
        <v>25</v>
      </c>
      <c r="AM19" s="48" t="s">
        <v>4</v>
      </c>
      <c r="AN19" s="52"/>
    </row>
    <row r="20" spans="1:40" ht="60" customHeight="1" x14ac:dyDescent="0.15">
      <c r="A20" s="26" t="s">
        <v>4</v>
      </c>
      <c r="B20" s="32" t="s">
        <v>4</v>
      </c>
      <c r="C20" s="26" t="s">
        <v>4</v>
      </c>
      <c r="D20" s="39"/>
      <c r="E20" s="39"/>
      <c r="F20" s="39"/>
      <c r="G20" s="39"/>
      <c r="H20" s="35"/>
      <c r="I20" s="42"/>
      <c r="J20" s="36"/>
      <c r="K20" s="39"/>
      <c r="L20" s="39"/>
      <c r="M20" s="39"/>
      <c r="N20" s="39"/>
      <c r="O20" s="39"/>
      <c r="P20" s="35"/>
      <c r="Q20" s="39"/>
      <c r="R20" s="39"/>
      <c r="S20" s="39"/>
      <c r="T20" s="39"/>
      <c r="U20" s="35"/>
      <c r="V20" s="39"/>
      <c r="W20" s="39"/>
      <c r="X20" s="35"/>
      <c r="Y20" s="55"/>
      <c r="Z20" s="55"/>
      <c r="AA20" s="53"/>
      <c r="AB20" s="55"/>
      <c r="AC20" s="76"/>
      <c r="AD20" s="55"/>
      <c r="AE20" s="36"/>
      <c r="AF20" s="3" t="s">
        <v>303</v>
      </c>
      <c r="AG20" s="3" t="s">
        <v>79</v>
      </c>
      <c r="AH20" s="3" t="s">
        <v>49</v>
      </c>
      <c r="AI20" s="3" t="s">
        <v>46</v>
      </c>
      <c r="AJ20" s="5">
        <v>45660</v>
      </c>
      <c r="AK20" s="2">
        <v>1</v>
      </c>
      <c r="AL20" s="14">
        <v>25</v>
      </c>
      <c r="AM20" s="48" t="s">
        <v>4</v>
      </c>
      <c r="AN20" s="52"/>
    </row>
    <row r="21" spans="1:40" ht="45" customHeight="1" x14ac:dyDescent="0.15">
      <c r="A21" s="26" t="s">
        <v>4</v>
      </c>
      <c r="B21" s="32" t="s">
        <v>4</v>
      </c>
      <c r="C21" s="26" t="s">
        <v>4</v>
      </c>
      <c r="D21" s="38"/>
      <c r="E21" s="38"/>
      <c r="F21" s="38"/>
      <c r="G21" s="38"/>
      <c r="H21" s="35"/>
      <c r="I21" s="42"/>
      <c r="J21" s="36"/>
      <c r="K21" s="38"/>
      <c r="L21" s="38"/>
      <c r="M21" s="38"/>
      <c r="N21" s="38"/>
      <c r="O21" s="38"/>
      <c r="P21" s="35"/>
      <c r="Q21" s="38"/>
      <c r="R21" s="38"/>
      <c r="S21" s="38"/>
      <c r="T21" s="38"/>
      <c r="U21" s="35"/>
      <c r="V21" s="38"/>
      <c r="W21" s="38"/>
      <c r="X21" s="35"/>
      <c r="Y21" s="56"/>
      <c r="Z21" s="56"/>
      <c r="AA21" s="41"/>
      <c r="AB21" s="56"/>
      <c r="AC21" s="77"/>
      <c r="AD21" s="56"/>
      <c r="AE21" s="36"/>
      <c r="AF21" s="3" t="s">
        <v>304</v>
      </c>
      <c r="AG21" s="3" t="s">
        <v>80</v>
      </c>
      <c r="AH21" s="3" t="s">
        <v>58</v>
      </c>
      <c r="AI21" s="3" t="s">
        <v>46</v>
      </c>
      <c r="AJ21" s="5">
        <v>45893</v>
      </c>
      <c r="AK21" s="2">
        <v>1</v>
      </c>
      <c r="AL21" s="14">
        <v>2</v>
      </c>
      <c r="AM21" s="48" t="s">
        <v>4</v>
      </c>
      <c r="AN21" s="52"/>
    </row>
    <row r="22" spans="1:40" ht="60" customHeight="1" x14ac:dyDescent="0.15">
      <c r="A22" s="3" t="s">
        <v>81</v>
      </c>
      <c r="B22" s="10" t="s">
        <v>42</v>
      </c>
      <c r="C22" s="3" t="s">
        <v>43</v>
      </c>
      <c r="D22" s="6"/>
      <c r="E22" s="6"/>
      <c r="F22" s="6"/>
      <c r="G22" s="6"/>
      <c r="H22" s="12"/>
      <c r="I22" s="23"/>
      <c r="J22" s="14"/>
      <c r="K22" s="6"/>
      <c r="L22" s="6"/>
      <c r="M22" s="6"/>
      <c r="N22" s="6"/>
      <c r="O22" s="6"/>
      <c r="P22" s="12"/>
      <c r="Q22" s="6"/>
      <c r="R22" s="6"/>
      <c r="S22" s="6"/>
      <c r="T22" s="6"/>
      <c r="U22" s="12"/>
      <c r="V22" s="6"/>
      <c r="W22" s="6"/>
      <c r="X22" s="12"/>
      <c r="Y22" s="6" t="s">
        <v>4</v>
      </c>
      <c r="Z22" s="6" t="s">
        <v>4</v>
      </c>
      <c r="AA22" s="6" t="s">
        <v>4</v>
      </c>
      <c r="AB22" s="6" t="s">
        <v>4</v>
      </c>
      <c r="AC22" s="6" t="s">
        <v>4</v>
      </c>
      <c r="AD22" s="6" t="s">
        <v>4</v>
      </c>
      <c r="AE22" s="12"/>
      <c r="AF22" s="3" t="s">
        <v>305</v>
      </c>
      <c r="AG22" s="3" t="s">
        <v>82</v>
      </c>
      <c r="AH22" s="3" t="s">
        <v>45</v>
      </c>
      <c r="AI22" s="3" t="s">
        <v>46</v>
      </c>
      <c r="AJ22" s="5">
        <v>45848</v>
      </c>
      <c r="AK22" s="2">
        <v>1</v>
      </c>
      <c r="AL22" s="14">
        <v>30</v>
      </c>
      <c r="AM22" s="14">
        <v>20</v>
      </c>
      <c r="AN22" s="24">
        <f>H22+J22+P22+U22+X22+AE22+AL22+AM22</f>
        <v>50</v>
      </c>
    </row>
    <row r="23" spans="1:40" ht="60" customHeight="1" x14ac:dyDescent="0.15">
      <c r="A23" s="3" t="s">
        <v>83</v>
      </c>
      <c r="B23" s="10" t="s">
        <v>42</v>
      </c>
      <c r="C23" s="3" t="s">
        <v>43</v>
      </c>
      <c r="D23" s="6"/>
      <c r="E23" s="6"/>
      <c r="F23" s="6"/>
      <c r="G23" s="6"/>
      <c r="H23" s="12"/>
      <c r="I23" s="23"/>
      <c r="J23" s="14"/>
      <c r="K23" s="6"/>
      <c r="L23" s="6"/>
      <c r="M23" s="6"/>
      <c r="N23" s="6"/>
      <c r="O23" s="6"/>
      <c r="P23" s="12"/>
      <c r="Q23" s="6"/>
      <c r="R23" s="6"/>
      <c r="S23" s="6"/>
      <c r="T23" s="6"/>
      <c r="U23" s="12"/>
      <c r="V23" s="6"/>
      <c r="W23" s="6"/>
      <c r="X23" s="12"/>
      <c r="Y23" s="6" t="s">
        <v>4</v>
      </c>
      <c r="Z23" s="6" t="s">
        <v>4</v>
      </c>
      <c r="AA23" s="6" t="s">
        <v>4</v>
      </c>
      <c r="AB23" s="6" t="s">
        <v>4</v>
      </c>
      <c r="AC23" s="6" t="s">
        <v>4</v>
      </c>
      <c r="AD23" s="6" t="s">
        <v>4</v>
      </c>
      <c r="AE23" s="12"/>
      <c r="AF23" s="3" t="s">
        <v>306</v>
      </c>
      <c r="AG23" s="3" t="s">
        <v>84</v>
      </c>
      <c r="AH23" s="3" t="s">
        <v>45</v>
      </c>
      <c r="AI23" s="3" t="s">
        <v>46</v>
      </c>
      <c r="AJ23" s="5">
        <v>45730</v>
      </c>
      <c r="AK23" s="2">
        <v>1</v>
      </c>
      <c r="AL23" s="14">
        <v>30</v>
      </c>
      <c r="AM23" s="9">
        <v>20</v>
      </c>
      <c r="AN23" s="24">
        <f>H23+J23+P23+U23+X23+AE23+AL23+AM23</f>
        <v>50</v>
      </c>
    </row>
    <row r="24" spans="1:40" ht="60" customHeight="1" x14ac:dyDescent="0.15">
      <c r="A24" s="25" t="s">
        <v>85</v>
      </c>
      <c r="B24" s="31" t="s">
        <v>42</v>
      </c>
      <c r="C24" s="25" t="s">
        <v>43</v>
      </c>
      <c r="D24" s="37"/>
      <c r="E24" s="37"/>
      <c r="F24" s="37"/>
      <c r="G24" s="37"/>
      <c r="H24" s="35"/>
      <c r="I24" s="42"/>
      <c r="J24" s="36"/>
      <c r="K24" s="37"/>
      <c r="L24" s="37"/>
      <c r="M24" s="37"/>
      <c r="N24" s="37"/>
      <c r="O24" s="37"/>
      <c r="P24" s="35"/>
      <c r="Q24" s="37"/>
      <c r="R24" s="37"/>
      <c r="S24" s="37"/>
      <c r="T24" s="37"/>
      <c r="U24" s="35"/>
      <c r="V24" s="37"/>
      <c r="W24" s="37"/>
      <c r="X24" s="35"/>
      <c r="Y24" s="37" t="s">
        <v>4</v>
      </c>
      <c r="Z24" s="37" t="s">
        <v>4</v>
      </c>
      <c r="AA24" s="37" t="s">
        <v>4</v>
      </c>
      <c r="AB24" s="37" t="s">
        <v>4</v>
      </c>
      <c r="AC24" s="37" t="s">
        <v>4</v>
      </c>
      <c r="AD24" s="37" t="s">
        <v>4</v>
      </c>
      <c r="AE24" s="35"/>
      <c r="AF24" s="3" t="s">
        <v>307</v>
      </c>
      <c r="AG24" s="3" t="s">
        <v>86</v>
      </c>
      <c r="AH24" s="3" t="s">
        <v>45</v>
      </c>
      <c r="AI24" s="3" t="s">
        <v>46</v>
      </c>
      <c r="AJ24" s="5">
        <v>45567</v>
      </c>
      <c r="AK24" s="2">
        <v>1</v>
      </c>
      <c r="AL24" s="14">
        <v>30</v>
      </c>
      <c r="AM24" s="49">
        <v>20</v>
      </c>
      <c r="AN24" s="52">
        <f>H24+J24+P24+U24+X24+AE24+AL24+AL25+AL26+AM24</f>
        <v>100</v>
      </c>
    </row>
    <row r="25" spans="1:40" ht="60" customHeight="1" x14ac:dyDescent="0.15">
      <c r="A25" s="26" t="s">
        <v>4</v>
      </c>
      <c r="B25" s="32" t="s">
        <v>4</v>
      </c>
      <c r="C25" s="26" t="s">
        <v>4</v>
      </c>
      <c r="D25" s="39"/>
      <c r="E25" s="39"/>
      <c r="F25" s="39"/>
      <c r="G25" s="39"/>
      <c r="H25" s="35"/>
      <c r="I25" s="42"/>
      <c r="J25" s="36"/>
      <c r="K25" s="39"/>
      <c r="L25" s="39"/>
      <c r="M25" s="39"/>
      <c r="N25" s="39"/>
      <c r="O25" s="39"/>
      <c r="P25" s="35"/>
      <c r="Q25" s="39"/>
      <c r="R25" s="39"/>
      <c r="S25" s="39"/>
      <c r="T25" s="39"/>
      <c r="U25" s="35"/>
      <c r="V25" s="39"/>
      <c r="W25" s="39"/>
      <c r="X25" s="35"/>
      <c r="Y25" s="39"/>
      <c r="Z25" s="39"/>
      <c r="AA25" s="39"/>
      <c r="AB25" s="39"/>
      <c r="AC25" s="39"/>
      <c r="AD25" s="39"/>
      <c r="AE25" s="35"/>
      <c r="AF25" s="3" t="s">
        <v>308</v>
      </c>
      <c r="AG25" s="3" t="s">
        <v>87</v>
      </c>
      <c r="AH25" s="3" t="s">
        <v>49</v>
      </c>
      <c r="AI25" s="3" t="s">
        <v>46</v>
      </c>
      <c r="AJ25" s="5">
        <v>45580</v>
      </c>
      <c r="AK25" s="2">
        <v>1</v>
      </c>
      <c r="AL25" s="14">
        <v>25</v>
      </c>
      <c r="AM25" s="48" t="s">
        <v>4</v>
      </c>
      <c r="AN25" s="52"/>
    </row>
    <row r="26" spans="1:40" ht="60" customHeight="1" x14ac:dyDescent="0.15">
      <c r="A26" s="26" t="s">
        <v>4</v>
      </c>
      <c r="B26" s="32" t="s">
        <v>4</v>
      </c>
      <c r="C26" s="26" t="s">
        <v>4</v>
      </c>
      <c r="D26" s="38"/>
      <c r="E26" s="38"/>
      <c r="F26" s="38"/>
      <c r="G26" s="38"/>
      <c r="H26" s="35"/>
      <c r="I26" s="42"/>
      <c r="J26" s="36"/>
      <c r="K26" s="38"/>
      <c r="L26" s="38"/>
      <c r="M26" s="38"/>
      <c r="N26" s="38"/>
      <c r="O26" s="38"/>
      <c r="P26" s="35"/>
      <c r="Q26" s="38"/>
      <c r="R26" s="38"/>
      <c r="S26" s="38"/>
      <c r="T26" s="38"/>
      <c r="U26" s="35"/>
      <c r="V26" s="38"/>
      <c r="W26" s="38"/>
      <c r="X26" s="35"/>
      <c r="Y26" s="38"/>
      <c r="Z26" s="38"/>
      <c r="AA26" s="38"/>
      <c r="AB26" s="38"/>
      <c r="AC26" s="38"/>
      <c r="AD26" s="38"/>
      <c r="AE26" s="35"/>
      <c r="AF26" s="3" t="s">
        <v>309</v>
      </c>
      <c r="AG26" s="3" t="s">
        <v>88</v>
      </c>
      <c r="AH26" s="3" t="s">
        <v>49</v>
      </c>
      <c r="AI26" s="3" t="s">
        <v>46</v>
      </c>
      <c r="AJ26" s="5">
        <v>45887</v>
      </c>
      <c r="AK26" s="2">
        <v>1</v>
      </c>
      <c r="AL26" s="14">
        <v>25</v>
      </c>
      <c r="AM26" s="48" t="s">
        <v>4</v>
      </c>
      <c r="AN26" s="52"/>
    </row>
    <row r="27" spans="1:40" ht="30" customHeight="1" x14ac:dyDescent="0.15">
      <c r="A27" s="25" t="s">
        <v>89</v>
      </c>
      <c r="B27" s="31" t="s">
        <v>42</v>
      </c>
      <c r="C27" s="25" t="s">
        <v>43</v>
      </c>
      <c r="D27" s="40">
        <v>45383</v>
      </c>
      <c r="E27" s="40">
        <v>45901</v>
      </c>
      <c r="F27" s="54" t="s">
        <v>69</v>
      </c>
      <c r="G27" s="54" t="s">
        <v>70</v>
      </c>
      <c r="H27" s="36">
        <v>2</v>
      </c>
      <c r="I27" s="86">
        <v>1</v>
      </c>
      <c r="J27" s="43">
        <v>2</v>
      </c>
      <c r="K27" s="40">
        <v>45577</v>
      </c>
      <c r="L27" s="54" t="s">
        <v>91</v>
      </c>
      <c r="M27" s="54" t="s">
        <v>92</v>
      </c>
      <c r="N27" s="54" t="s">
        <v>93</v>
      </c>
      <c r="O27" s="54" t="s">
        <v>94</v>
      </c>
      <c r="P27" s="45">
        <v>2</v>
      </c>
      <c r="Q27" s="37"/>
      <c r="R27" s="37"/>
      <c r="S27" s="37"/>
      <c r="T27" s="37"/>
      <c r="U27" s="35"/>
      <c r="V27" s="37"/>
      <c r="W27" s="37"/>
      <c r="X27" s="35"/>
      <c r="Y27" s="37" t="s">
        <v>4</v>
      </c>
      <c r="Z27" s="37" t="s">
        <v>4</v>
      </c>
      <c r="AA27" s="37" t="s">
        <v>4</v>
      </c>
      <c r="AB27" s="37" t="s">
        <v>4</v>
      </c>
      <c r="AC27" s="37" t="s">
        <v>4</v>
      </c>
      <c r="AD27" s="37" t="s">
        <v>4</v>
      </c>
      <c r="AE27" s="35"/>
      <c r="AF27" s="19" t="s">
        <v>310</v>
      </c>
      <c r="AG27" s="3" t="s">
        <v>95</v>
      </c>
      <c r="AH27" s="3" t="s">
        <v>49</v>
      </c>
      <c r="AI27" s="3" t="s">
        <v>46</v>
      </c>
      <c r="AJ27" s="5">
        <v>45809</v>
      </c>
      <c r="AK27" s="2">
        <v>1</v>
      </c>
      <c r="AL27" s="14">
        <v>25</v>
      </c>
      <c r="AM27" s="49">
        <v>20</v>
      </c>
      <c r="AN27" s="52">
        <f>H27+J27+P27+P30+U27+X27+AE27+AL27+AL28+AL29+AL30+AL31+AM27</f>
        <v>62</v>
      </c>
    </row>
    <row r="28" spans="1:40" ht="30" customHeight="1" x14ac:dyDescent="0.15">
      <c r="A28" s="26" t="s">
        <v>4</v>
      </c>
      <c r="B28" s="32" t="s">
        <v>4</v>
      </c>
      <c r="C28" s="26" t="s">
        <v>4</v>
      </c>
      <c r="D28" s="53"/>
      <c r="E28" s="53"/>
      <c r="F28" s="55"/>
      <c r="G28" s="55"/>
      <c r="H28" s="36"/>
      <c r="I28" s="42"/>
      <c r="J28" s="36"/>
      <c r="K28" s="53"/>
      <c r="L28" s="55"/>
      <c r="M28" s="55"/>
      <c r="N28" s="55"/>
      <c r="O28" s="55"/>
      <c r="P28" s="59"/>
      <c r="Q28" s="39"/>
      <c r="R28" s="39"/>
      <c r="S28" s="39"/>
      <c r="T28" s="39"/>
      <c r="U28" s="35"/>
      <c r="V28" s="39"/>
      <c r="W28" s="39"/>
      <c r="X28" s="35"/>
      <c r="Y28" s="39"/>
      <c r="Z28" s="39"/>
      <c r="AA28" s="39"/>
      <c r="AB28" s="39"/>
      <c r="AC28" s="39"/>
      <c r="AD28" s="39"/>
      <c r="AE28" s="35"/>
      <c r="AF28" s="3" t="s">
        <v>311</v>
      </c>
      <c r="AG28" s="3" t="s">
        <v>98</v>
      </c>
      <c r="AH28" s="3" t="s">
        <v>58</v>
      </c>
      <c r="AI28" s="3" t="s">
        <v>46</v>
      </c>
      <c r="AJ28" s="5">
        <v>45577</v>
      </c>
      <c r="AK28" s="2">
        <v>1</v>
      </c>
      <c r="AL28" s="14">
        <v>2</v>
      </c>
      <c r="AM28" s="48" t="s">
        <v>4</v>
      </c>
      <c r="AN28" s="52"/>
    </row>
    <row r="29" spans="1:40" ht="45" customHeight="1" x14ac:dyDescent="0.15">
      <c r="A29" s="26" t="s">
        <v>4</v>
      </c>
      <c r="B29" s="32" t="s">
        <v>4</v>
      </c>
      <c r="C29" s="26" t="s">
        <v>4</v>
      </c>
      <c r="D29" s="53"/>
      <c r="E29" s="53"/>
      <c r="F29" s="55"/>
      <c r="G29" s="55"/>
      <c r="H29" s="36"/>
      <c r="I29" s="42"/>
      <c r="J29" s="36"/>
      <c r="K29" s="41"/>
      <c r="L29" s="56"/>
      <c r="M29" s="56"/>
      <c r="N29" s="56"/>
      <c r="O29" s="56"/>
      <c r="P29" s="46"/>
      <c r="Q29" s="39"/>
      <c r="R29" s="39"/>
      <c r="S29" s="39"/>
      <c r="T29" s="39"/>
      <c r="U29" s="35"/>
      <c r="V29" s="39"/>
      <c r="W29" s="39"/>
      <c r="X29" s="35"/>
      <c r="Y29" s="39"/>
      <c r="Z29" s="39"/>
      <c r="AA29" s="39"/>
      <c r="AB29" s="39"/>
      <c r="AC29" s="39"/>
      <c r="AD29" s="39"/>
      <c r="AE29" s="35"/>
      <c r="AF29" s="3" t="s">
        <v>312</v>
      </c>
      <c r="AG29" s="3" t="s">
        <v>98</v>
      </c>
      <c r="AH29" s="3" t="s">
        <v>58</v>
      </c>
      <c r="AI29" s="3" t="s">
        <v>46</v>
      </c>
      <c r="AJ29" s="5">
        <v>45579</v>
      </c>
      <c r="AK29" s="2">
        <v>1</v>
      </c>
      <c r="AL29" s="14">
        <v>2</v>
      </c>
      <c r="AM29" s="48" t="s">
        <v>4</v>
      </c>
      <c r="AN29" s="52"/>
    </row>
    <row r="30" spans="1:40" ht="30" customHeight="1" x14ac:dyDescent="0.15">
      <c r="A30" s="26" t="s">
        <v>4</v>
      </c>
      <c r="B30" s="32" t="s">
        <v>4</v>
      </c>
      <c r="C30" s="26" t="s">
        <v>4</v>
      </c>
      <c r="D30" s="53"/>
      <c r="E30" s="53"/>
      <c r="F30" s="55"/>
      <c r="G30" s="55"/>
      <c r="H30" s="36"/>
      <c r="I30" s="42"/>
      <c r="J30" s="36"/>
      <c r="K30" s="40">
        <v>45583</v>
      </c>
      <c r="L30" s="54" t="s">
        <v>96</v>
      </c>
      <c r="M30" s="54" t="s">
        <v>92</v>
      </c>
      <c r="N30" s="54" t="s">
        <v>97</v>
      </c>
      <c r="O30" s="54" t="s">
        <v>94</v>
      </c>
      <c r="P30" s="45">
        <v>5</v>
      </c>
      <c r="Q30" s="39"/>
      <c r="R30" s="39"/>
      <c r="S30" s="39"/>
      <c r="T30" s="39"/>
      <c r="U30" s="35"/>
      <c r="V30" s="39"/>
      <c r="W30" s="39"/>
      <c r="X30" s="35"/>
      <c r="Y30" s="39"/>
      <c r="Z30" s="39"/>
      <c r="AA30" s="39"/>
      <c r="AB30" s="39"/>
      <c r="AC30" s="39"/>
      <c r="AD30" s="39"/>
      <c r="AE30" s="35"/>
      <c r="AF30" s="19" t="s">
        <v>313</v>
      </c>
      <c r="AG30" s="3" t="s">
        <v>99</v>
      </c>
      <c r="AH30" s="18" t="s">
        <v>287</v>
      </c>
      <c r="AI30" s="3" t="s">
        <v>50</v>
      </c>
      <c r="AJ30" s="5">
        <v>45583</v>
      </c>
      <c r="AK30" s="2">
        <v>1</v>
      </c>
      <c r="AL30" s="14">
        <v>0</v>
      </c>
      <c r="AM30" s="48" t="s">
        <v>4</v>
      </c>
      <c r="AN30" s="52"/>
    </row>
    <row r="31" spans="1:40" ht="45" customHeight="1" x14ac:dyDescent="0.15">
      <c r="A31" s="26" t="s">
        <v>4</v>
      </c>
      <c r="B31" s="32" t="s">
        <v>4</v>
      </c>
      <c r="C31" s="26" t="s">
        <v>4</v>
      </c>
      <c r="D31" s="41"/>
      <c r="E31" s="41"/>
      <c r="F31" s="56"/>
      <c r="G31" s="56"/>
      <c r="H31" s="36"/>
      <c r="I31" s="42"/>
      <c r="J31" s="36"/>
      <c r="K31" s="41"/>
      <c r="L31" s="56"/>
      <c r="M31" s="56"/>
      <c r="N31" s="56"/>
      <c r="O31" s="56"/>
      <c r="P31" s="46"/>
      <c r="Q31" s="38"/>
      <c r="R31" s="38"/>
      <c r="S31" s="38"/>
      <c r="T31" s="38"/>
      <c r="U31" s="35"/>
      <c r="V31" s="38"/>
      <c r="W31" s="38"/>
      <c r="X31" s="35"/>
      <c r="Y31" s="38"/>
      <c r="Z31" s="38"/>
      <c r="AA31" s="38"/>
      <c r="AB31" s="38"/>
      <c r="AC31" s="38"/>
      <c r="AD31" s="38"/>
      <c r="AE31" s="35"/>
      <c r="AF31" s="3" t="s">
        <v>314</v>
      </c>
      <c r="AG31" s="3" t="s">
        <v>100</v>
      </c>
      <c r="AH31" s="3" t="s">
        <v>58</v>
      </c>
      <c r="AI31" s="3" t="s">
        <v>46</v>
      </c>
      <c r="AJ31" s="5">
        <v>45896</v>
      </c>
      <c r="AK31" s="2">
        <v>1</v>
      </c>
      <c r="AL31" s="14">
        <v>2</v>
      </c>
      <c r="AM31" s="48" t="s">
        <v>4</v>
      </c>
      <c r="AN31" s="52"/>
    </row>
    <row r="32" spans="1:40" ht="45" customHeight="1" x14ac:dyDescent="0.15">
      <c r="A32" s="25" t="s">
        <v>101</v>
      </c>
      <c r="B32" s="31" t="s">
        <v>42</v>
      </c>
      <c r="C32" s="25" t="s">
        <v>43</v>
      </c>
      <c r="D32" s="37"/>
      <c r="E32" s="37"/>
      <c r="F32" s="37"/>
      <c r="G32" s="37"/>
      <c r="H32" s="35"/>
      <c r="I32" s="42"/>
      <c r="J32" s="36"/>
      <c r="K32" s="37"/>
      <c r="L32" s="37"/>
      <c r="M32" s="37"/>
      <c r="N32" s="37"/>
      <c r="O32" s="37"/>
      <c r="P32" s="35"/>
      <c r="Q32" s="37"/>
      <c r="R32" s="37"/>
      <c r="S32" s="37"/>
      <c r="T32" s="37"/>
      <c r="U32" s="35"/>
      <c r="V32" s="37"/>
      <c r="W32" s="37"/>
      <c r="X32" s="35"/>
      <c r="Y32" s="54" t="s">
        <v>102</v>
      </c>
      <c r="Z32" s="54" t="s">
        <v>103</v>
      </c>
      <c r="AA32" s="40">
        <v>45849</v>
      </c>
      <c r="AB32" s="54" t="s">
        <v>104</v>
      </c>
      <c r="AC32" s="75">
        <v>1</v>
      </c>
      <c r="AD32" s="54" t="s">
        <v>77</v>
      </c>
      <c r="AE32" s="36">
        <v>5</v>
      </c>
      <c r="AF32" s="3" t="s">
        <v>315</v>
      </c>
      <c r="AG32" s="3" t="s">
        <v>105</v>
      </c>
      <c r="AH32" s="3" t="s">
        <v>45</v>
      </c>
      <c r="AI32" s="3" t="s">
        <v>46</v>
      </c>
      <c r="AJ32" s="5">
        <v>45632</v>
      </c>
      <c r="AK32" s="2">
        <v>1</v>
      </c>
      <c r="AL32" s="14">
        <v>30</v>
      </c>
      <c r="AM32" s="49">
        <v>20</v>
      </c>
      <c r="AN32" s="52">
        <f>H32+J32+P32+U32+X32+AE32+AL32+AL33+AL34+AM32</f>
        <v>82</v>
      </c>
    </row>
    <row r="33" spans="1:40" ht="45" customHeight="1" x14ac:dyDescent="0.15">
      <c r="A33" s="26" t="s">
        <v>4</v>
      </c>
      <c r="B33" s="32" t="s">
        <v>4</v>
      </c>
      <c r="C33" s="26" t="s">
        <v>4</v>
      </c>
      <c r="D33" s="39"/>
      <c r="E33" s="39"/>
      <c r="F33" s="39"/>
      <c r="G33" s="39"/>
      <c r="H33" s="35"/>
      <c r="I33" s="42"/>
      <c r="J33" s="36"/>
      <c r="K33" s="39"/>
      <c r="L33" s="39"/>
      <c r="M33" s="39"/>
      <c r="N33" s="39"/>
      <c r="O33" s="39"/>
      <c r="P33" s="35"/>
      <c r="Q33" s="39"/>
      <c r="R33" s="39"/>
      <c r="S33" s="39"/>
      <c r="T33" s="39"/>
      <c r="U33" s="35"/>
      <c r="V33" s="39"/>
      <c r="W33" s="39"/>
      <c r="X33" s="35"/>
      <c r="Y33" s="55"/>
      <c r="Z33" s="55"/>
      <c r="AA33" s="53"/>
      <c r="AB33" s="55"/>
      <c r="AC33" s="76"/>
      <c r="AD33" s="55"/>
      <c r="AE33" s="36"/>
      <c r="AF33" s="3" t="s">
        <v>316</v>
      </c>
      <c r="AG33" s="3" t="s">
        <v>48</v>
      </c>
      <c r="AH33" s="3" t="s">
        <v>49</v>
      </c>
      <c r="AI33" s="3" t="s">
        <v>46</v>
      </c>
      <c r="AJ33" s="5">
        <v>45769</v>
      </c>
      <c r="AK33" s="2">
        <v>1</v>
      </c>
      <c r="AL33" s="14">
        <v>25</v>
      </c>
      <c r="AM33" s="48" t="s">
        <v>4</v>
      </c>
      <c r="AN33" s="52"/>
    </row>
    <row r="34" spans="1:40" ht="45" customHeight="1" x14ac:dyDescent="0.15">
      <c r="A34" s="26" t="s">
        <v>4</v>
      </c>
      <c r="B34" s="32" t="s">
        <v>4</v>
      </c>
      <c r="C34" s="26" t="s">
        <v>4</v>
      </c>
      <c r="D34" s="38"/>
      <c r="E34" s="38"/>
      <c r="F34" s="38"/>
      <c r="G34" s="38"/>
      <c r="H34" s="35"/>
      <c r="I34" s="42"/>
      <c r="J34" s="36"/>
      <c r="K34" s="38"/>
      <c r="L34" s="38"/>
      <c r="M34" s="38"/>
      <c r="N34" s="38"/>
      <c r="O34" s="38"/>
      <c r="P34" s="35"/>
      <c r="Q34" s="38"/>
      <c r="R34" s="38"/>
      <c r="S34" s="38"/>
      <c r="T34" s="38"/>
      <c r="U34" s="35"/>
      <c r="V34" s="38"/>
      <c r="W34" s="38"/>
      <c r="X34" s="35"/>
      <c r="Y34" s="56"/>
      <c r="Z34" s="56"/>
      <c r="AA34" s="41"/>
      <c r="AB34" s="56"/>
      <c r="AC34" s="77"/>
      <c r="AD34" s="56"/>
      <c r="AE34" s="36"/>
      <c r="AF34" s="3" t="s">
        <v>317</v>
      </c>
      <c r="AG34" s="3" t="s">
        <v>106</v>
      </c>
      <c r="AH34" s="3" t="s">
        <v>58</v>
      </c>
      <c r="AI34" s="3" t="s">
        <v>46</v>
      </c>
      <c r="AJ34" s="5">
        <v>45897</v>
      </c>
      <c r="AK34" s="2">
        <v>1</v>
      </c>
      <c r="AL34" s="14">
        <v>2</v>
      </c>
      <c r="AM34" s="48" t="s">
        <v>4</v>
      </c>
      <c r="AN34" s="52"/>
    </row>
    <row r="35" spans="1:40" ht="45" customHeight="1" x14ac:dyDescent="0.15">
      <c r="A35" s="25" t="s">
        <v>107</v>
      </c>
      <c r="B35" s="31" t="s">
        <v>108</v>
      </c>
      <c r="C35" s="25" t="s">
        <v>43</v>
      </c>
      <c r="D35" s="37"/>
      <c r="E35" s="37"/>
      <c r="F35" s="37"/>
      <c r="G35" s="37"/>
      <c r="H35" s="35"/>
      <c r="I35" s="42"/>
      <c r="J35" s="36"/>
      <c r="K35" s="37"/>
      <c r="L35" s="37"/>
      <c r="M35" s="37"/>
      <c r="N35" s="37"/>
      <c r="O35" s="37"/>
      <c r="P35" s="35"/>
      <c r="Q35" s="37"/>
      <c r="R35" s="37"/>
      <c r="S35" s="37"/>
      <c r="T35" s="37"/>
      <c r="U35" s="35"/>
      <c r="V35" s="37"/>
      <c r="W35" s="37"/>
      <c r="X35" s="35"/>
      <c r="Y35" s="37" t="s">
        <v>4</v>
      </c>
      <c r="Z35" s="37" t="s">
        <v>4</v>
      </c>
      <c r="AA35" s="37" t="s">
        <v>4</v>
      </c>
      <c r="AB35" s="37" t="s">
        <v>4</v>
      </c>
      <c r="AC35" s="37" t="s">
        <v>4</v>
      </c>
      <c r="AD35" s="37" t="s">
        <v>4</v>
      </c>
      <c r="AE35" s="35"/>
      <c r="AF35" s="3" t="s">
        <v>318</v>
      </c>
      <c r="AG35" s="3" t="s">
        <v>109</v>
      </c>
      <c r="AH35" s="3" t="s">
        <v>45</v>
      </c>
      <c r="AI35" s="3" t="s">
        <v>46</v>
      </c>
      <c r="AJ35" s="5">
        <v>45614</v>
      </c>
      <c r="AK35" s="2">
        <v>1</v>
      </c>
      <c r="AL35" s="14">
        <v>30</v>
      </c>
      <c r="AM35" s="49">
        <v>20</v>
      </c>
      <c r="AN35" s="52">
        <f>H35+J35+P35+U35+X35+AE35+AL35+AL36+AL37+AL38+AM35</f>
        <v>135</v>
      </c>
    </row>
    <row r="36" spans="1:40" ht="60" customHeight="1" x14ac:dyDescent="0.15">
      <c r="A36" s="26" t="s">
        <v>4</v>
      </c>
      <c r="B36" s="32" t="s">
        <v>4</v>
      </c>
      <c r="C36" s="26" t="s">
        <v>4</v>
      </c>
      <c r="D36" s="39"/>
      <c r="E36" s="39"/>
      <c r="F36" s="39"/>
      <c r="G36" s="39"/>
      <c r="H36" s="35"/>
      <c r="I36" s="42"/>
      <c r="J36" s="36"/>
      <c r="K36" s="39"/>
      <c r="L36" s="39"/>
      <c r="M36" s="39"/>
      <c r="N36" s="39"/>
      <c r="O36" s="39"/>
      <c r="P36" s="35"/>
      <c r="Q36" s="39"/>
      <c r="R36" s="39"/>
      <c r="S36" s="39"/>
      <c r="T36" s="39"/>
      <c r="U36" s="35"/>
      <c r="V36" s="39"/>
      <c r="W36" s="39"/>
      <c r="X36" s="35"/>
      <c r="Y36" s="39"/>
      <c r="Z36" s="39"/>
      <c r="AA36" s="39"/>
      <c r="AB36" s="39"/>
      <c r="AC36" s="39"/>
      <c r="AD36" s="39"/>
      <c r="AE36" s="35"/>
      <c r="AF36" s="3" t="s">
        <v>319</v>
      </c>
      <c r="AG36" s="3" t="s">
        <v>110</v>
      </c>
      <c r="AH36" s="3" t="s">
        <v>45</v>
      </c>
      <c r="AI36" s="3" t="s">
        <v>46</v>
      </c>
      <c r="AJ36" s="5">
        <v>45782</v>
      </c>
      <c r="AK36" s="2">
        <v>1</v>
      </c>
      <c r="AL36" s="14">
        <v>30</v>
      </c>
      <c r="AM36" s="48" t="s">
        <v>4</v>
      </c>
      <c r="AN36" s="52"/>
    </row>
    <row r="37" spans="1:40" ht="45" customHeight="1" x14ac:dyDescent="0.15">
      <c r="A37" s="26" t="s">
        <v>4</v>
      </c>
      <c r="B37" s="32" t="s">
        <v>4</v>
      </c>
      <c r="C37" s="26" t="s">
        <v>4</v>
      </c>
      <c r="D37" s="39"/>
      <c r="E37" s="39"/>
      <c r="F37" s="39"/>
      <c r="G37" s="39"/>
      <c r="H37" s="35"/>
      <c r="I37" s="42"/>
      <c r="J37" s="36"/>
      <c r="K37" s="39"/>
      <c r="L37" s="39"/>
      <c r="M37" s="39"/>
      <c r="N37" s="39"/>
      <c r="O37" s="39"/>
      <c r="P37" s="35"/>
      <c r="Q37" s="39"/>
      <c r="R37" s="39"/>
      <c r="S37" s="39"/>
      <c r="T37" s="39"/>
      <c r="U37" s="35"/>
      <c r="V37" s="39"/>
      <c r="W37" s="39"/>
      <c r="X37" s="35"/>
      <c r="Y37" s="39"/>
      <c r="Z37" s="39"/>
      <c r="AA37" s="39"/>
      <c r="AB37" s="39"/>
      <c r="AC37" s="39"/>
      <c r="AD37" s="39"/>
      <c r="AE37" s="35"/>
      <c r="AF37" s="3" t="s">
        <v>320</v>
      </c>
      <c r="AG37" s="3" t="s">
        <v>109</v>
      </c>
      <c r="AH37" s="3" t="s">
        <v>45</v>
      </c>
      <c r="AI37" s="3" t="s">
        <v>46</v>
      </c>
      <c r="AJ37" s="5">
        <v>45829</v>
      </c>
      <c r="AK37" s="2">
        <v>1</v>
      </c>
      <c r="AL37" s="14">
        <v>30</v>
      </c>
      <c r="AM37" s="48" t="s">
        <v>4</v>
      </c>
      <c r="AN37" s="52"/>
    </row>
    <row r="38" spans="1:40" ht="45" customHeight="1" x14ac:dyDescent="0.15">
      <c r="A38" s="26" t="s">
        <v>4</v>
      </c>
      <c r="B38" s="32" t="s">
        <v>4</v>
      </c>
      <c r="C38" s="26" t="s">
        <v>4</v>
      </c>
      <c r="D38" s="38"/>
      <c r="E38" s="38"/>
      <c r="F38" s="38"/>
      <c r="G38" s="38"/>
      <c r="H38" s="35"/>
      <c r="I38" s="42"/>
      <c r="J38" s="36"/>
      <c r="K38" s="38"/>
      <c r="L38" s="38"/>
      <c r="M38" s="38"/>
      <c r="N38" s="38"/>
      <c r="O38" s="38"/>
      <c r="P38" s="35"/>
      <c r="Q38" s="38"/>
      <c r="R38" s="38"/>
      <c r="S38" s="38"/>
      <c r="T38" s="38"/>
      <c r="U38" s="35"/>
      <c r="V38" s="38"/>
      <c r="W38" s="38"/>
      <c r="X38" s="35"/>
      <c r="Y38" s="38"/>
      <c r="Z38" s="38"/>
      <c r="AA38" s="38"/>
      <c r="AB38" s="38"/>
      <c r="AC38" s="38"/>
      <c r="AD38" s="38"/>
      <c r="AE38" s="35"/>
      <c r="AF38" s="3" t="s">
        <v>321</v>
      </c>
      <c r="AG38" s="3" t="s">
        <v>65</v>
      </c>
      <c r="AH38" s="3" t="s">
        <v>49</v>
      </c>
      <c r="AI38" s="3" t="s">
        <v>46</v>
      </c>
      <c r="AJ38" s="5">
        <v>45879</v>
      </c>
      <c r="AK38" s="2">
        <v>1</v>
      </c>
      <c r="AL38" s="14">
        <v>25</v>
      </c>
      <c r="AM38" s="48" t="s">
        <v>4</v>
      </c>
      <c r="AN38" s="52"/>
    </row>
    <row r="39" spans="1:40" ht="45" customHeight="1" x14ac:dyDescent="0.15">
      <c r="A39" s="25" t="s">
        <v>111</v>
      </c>
      <c r="B39" s="31" t="s">
        <v>108</v>
      </c>
      <c r="C39" s="25" t="s">
        <v>43</v>
      </c>
      <c r="D39" s="40">
        <v>45422</v>
      </c>
      <c r="E39" s="40">
        <v>46022</v>
      </c>
      <c r="F39" s="54" t="s">
        <v>113</v>
      </c>
      <c r="G39" s="54" t="s">
        <v>70</v>
      </c>
      <c r="H39" s="36">
        <v>2</v>
      </c>
      <c r="I39" s="42"/>
      <c r="J39" s="36"/>
      <c r="K39" s="37"/>
      <c r="L39" s="37"/>
      <c r="M39" s="37"/>
      <c r="N39" s="37"/>
      <c r="O39" s="37"/>
      <c r="P39" s="35"/>
      <c r="Q39" s="37"/>
      <c r="R39" s="37"/>
      <c r="S39" s="37"/>
      <c r="T39" s="37"/>
      <c r="U39" s="35"/>
      <c r="V39" s="37"/>
      <c r="W39" s="37"/>
      <c r="X39" s="35"/>
      <c r="Y39" s="37" t="s">
        <v>4</v>
      </c>
      <c r="Z39" s="37" t="s">
        <v>4</v>
      </c>
      <c r="AA39" s="37" t="s">
        <v>4</v>
      </c>
      <c r="AB39" s="37" t="s">
        <v>4</v>
      </c>
      <c r="AC39" s="37" t="s">
        <v>4</v>
      </c>
      <c r="AD39" s="37" t="s">
        <v>4</v>
      </c>
      <c r="AE39" s="35"/>
      <c r="AF39" s="3" t="s">
        <v>322</v>
      </c>
      <c r="AG39" s="3" t="s">
        <v>114</v>
      </c>
      <c r="AH39" s="3" t="s">
        <v>49</v>
      </c>
      <c r="AI39" s="3" t="s">
        <v>46</v>
      </c>
      <c r="AJ39" s="5">
        <v>45750</v>
      </c>
      <c r="AK39" s="2">
        <v>1</v>
      </c>
      <c r="AL39" s="14">
        <v>25</v>
      </c>
      <c r="AM39" s="49">
        <v>20</v>
      </c>
      <c r="AN39" s="52">
        <f>H39+J39+P39+U39+X39+AE39+AL39+AL40+AL41+AM39</f>
        <v>79</v>
      </c>
    </row>
    <row r="40" spans="1:40" ht="60" customHeight="1" x14ac:dyDescent="0.15">
      <c r="A40" s="26" t="s">
        <v>4</v>
      </c>
      <c r="B40" s="32" t="s">
        <v>4</v>
      </c>
      <c r="C40" s="26" t="s">
        <v>4</v>
      </c>
      <c r="D40" s="53"/>
      <c r="E40" s="53"/>
      <c r="F40" s="55"/>
      <c r="G40" s="55"/>
      <c r="H40" s="36"/>
      <c r="I40" s="42"/>
      <c r="J40" s="36"/>
      <c r="K40" s="39"/>
      <c r="L40" s="39"/>
      <c r="M40" s="39"/>
      <c r="N40" s="39"/>
      <c r="O40" s="39"/>
      <c r="P40" s="35"/>
      <c r="Q40" s="39"/>
      <c r="R40" s="39"/>
      <c r="S40" s="39"/>
      <c r="T40" s="39"/>
      <c r="U40" s="35"/>
      <c r="V40" s="39"/>
      <c r="W40" s="39"/>
      <c r="X40" s="35"/>
      <c r="Y40" s="39"/>
      <c r="Z40" s="39"/>
      <c r="AA40" s="39"/>
      <c r="AB40" s="39"/>
      <c r="AC40" s="39"/>
      <c r="AD40" s="39"/>
      <c r="AE40" s="35"/>
      <c r="AF40" s="3" t="s">
        <v>323</v>
      </c>
      <c r="AG40" s="3" t="s">
        <v>115</v>
      </c>
      <c r="AH40" s="3" t="s">
        <v>45</v>
      </c>
      <c r="AI40" s="3" t="s">
        <v>46</v>
      </c>
      <c r="AJ40" s="5">
        <v>45861</v>
      </c>
      <c r="AK40" s="2">
        <v>1</v>
      </c>
      <c r="AL40" s="14">
        <v>30</v>
      </c>
      <c r="AM40" s="48" t="s">
        <v>4</v>
      </c>
      <c r="AN40" s="52"/>
    </row>
    <row r="41" spans="1:40" ht="30" customHeight="1" x14ac:dyDescent="0.15">
      <c r="A41" s="26" t="s">
        <v>4</v>
      </c>
      <c r="B41" s="32" t="s">
        <v>4</v>
      </c>
      <c r="C41" s="26" t="s">
        <v>4</v>
      </c>
      <c r="D41" s="41"/>
      <c r="E41" s="41"/>
      <c r="F41" s="56"/>
      <c r="G41" s="56"/>
      <c r="H41" s="36"/>
      <c r="I41" s="42"/>
      <c r="J41" s="36"/>
      <c r="K41" s="38"/>
      <c r="L41" s="38"/>
      <c r="M41" s="38"/>
      <c r="N41" s="38"/>
      <c r="O41" s="38"/>
      <c r="P41" s="35"/>
      <c r="Q41" s="38"/>
      <c r="R41" s="38"/>
      <c r="S41" s="38"/>
      <c r="T41" s="38"/>
      <c r="U41" s="35"/>
      <c r="V41" s="38"/>
      <c r="W41" s="38"/>
      <c r="X41" s="35"/>
      <c r="Y41" s="38"/>
      <c r="Z41" s="38"/>
      <c r="AA41" s="38"/>
      <c r="AB41" s="38"/>
      <c r="AC41" s="38"/>
      <c r="AD41" s="38"/>
      <c r="AE41" s="35"/>
      <c r="AF41" s="19" t="s">
        <v>324</v>
      </c>
      <c r="AG41" s="3" t="s">
        <v>116</v>
      </c>
      <c r="AH41" s="3" t="s">
        <v>58</v>
      </c>
      <c r="AI41" s="3" t="s">
        <v>46</v>
      </c>
      <c r="AJ41" s="5">
        <v>45810</v>
      </c>
      <c r="AK41" s="2">
        <v>1</v>
      </c>
      <c r="AL41" s="14">
        <v>2</v>
      </c>
      <c r="AM41" s="48" t="s">
        <v>4</v>
      </c>
      <c r="AN41" s="52"/>
    </row>
    <row r="42" spans="1:40" ht="45" customHeight="1" x14ac:dyDescent="0.15">
      <c r="A42" s="25" t="s">
        <v>117</v>
      </c>
      <c r="B42" s="31" t="s">
        <v>108</v>
      </c>
      <c r="C42" s="25" t="s">
        <v>43</v>
      </c>
      <c r="D42" s="37"/>
      <c r="E42" s="37"/>
      <c r="F42" s="37"/>
      <c r="G42" s="37"/>
      <c r="H42" s="35"/>
      <c r="I42" s="42"/>
      <c r="J42" s="36"/>
      <c r="K42" s="37"/>
      <c r="L42" s="37"/>
      <c r="M42" s="37"/>
      <c r="N42" s="37"/>
      <c r="O42" s="37"/>
      <c r="P42" s="35"/>
      <c r="Q42" s="37"/>
      <c r="R42" s="37"/>
      <c r="S42" s="37"/>
      <c r="T42" s="37"/>
      <c r="U42" s="35"/>
      <c r="V42" s="37"/>
      <c r="W42" s="37"/>
      <c r="X42" s="35"/>
      <c r="Y42" s="37" t="s">
        <v>4</v>
      </c>
      <c r="Z42" s="37" t="s">
        <v>4</v>
      </c>
      <c r="AA42" s="37" t="s">
        <v>4</v>
      </c>
      <c r="AB42" s="37" t="s">
        <v>4</v>
      </c>
      <c r="AC42" s="37" t="s">
        <v>4</v>
      </c>
      <c r="AD42" s="37" t="s">
        <v>4</v>
      </c>
      <c r="AE42" s="35"/>
      <c r="AF42" s="3" t="s">
        <v>325</v>
      </c>
      <c r="AG42" s="3" t="s">
        <v>118</v>
      </c>
      <c r="AH42" s="3" t="s">
        <v>45</v>
      </c>
      <c r="AI42" s="3" t="s">
        <v>46</v>
      </c>
      <c r="AJ42" s="5">
        <v>45814</v>
      </c>
      <c r="AK42" s="2">
        <v>1</v>
      </c>
      <c r="AL42" s="14">
        <v>30</v>
      </c>
      <c r="AM42" s="49">
        <v>20</v>
      </c>
      <c r="AN42" s="52">
        <f>H42+J42+P42+U42+X42+AE42+AL42+AL43+AL44+AL45+AM42</f>
        <v>92</v>
      </c>
    </row>
    <row r="43" spans="1:40" ht="45" customHeight="1" x14ac:dyDescent="0.15">
      <c r="A43" s="26" t="s">
        <v>4</v>
      </c>
      <c r="B43" s="32" t="s">
        <v>4</v>
      </c>
      <c r="C43" s="26" t="s">
        <v>4</v>
      </c>
      <c r="D43" s="39"/>
      <c r="E43" s="39"/>
      <c r="F43" s="39"/>
      <c r="G43" s="39"/>
      <c r="H43" s="35"/>
      <c r="I43" s="42"/>
      <c r="J43" s="36"/>
      <c r="K43" s="39"/>
      <c r="L43" s="39"/>
      <c r="M43" s="39"/>
      <c r="N43" s="39"/>
      <c r="O43" s="39"/>
      <c r="P43" s="35"/>
      <c r="Q43" s="39"/>
      <c r="R43" s="39"/>
      <c r="S43" s="39"/>
      <c r="T43" s="39"/>
      <c r="U43" s="35"/>
      <c r="V43" s="39"/>
      <c r="W43" s="39"/>
      <c r="X43" s="35"/>
      <c r="Y43" s="39"/>
      <c r="Z43" s="39"/>
      <c r="AA43" s="39"/>
      <c r="AB43" s="39"/>
      <c r="AC43" s="39"/>
      <c r="AD43" s="39"/>
      <c r="AE43" s="35"/>
      <c r="AF43" s="3" t="s">
        <v>326</v>
      </c>
      <c r="AG43" s="3" t="s">
        <v>109</v>
      </c>
      <c r="AH43" s="3" t="s">
        <v>45</v>
      </c>
      <c r="AI43" s="3" t="s">
        <v>46</v>
      </c>
      <c r="AJ43" s="5">
        <v>45790</v>
      </c>
      <c r="AK43" s="2">
        <v>1</v>
      </c>
      <c r="AL43" s="14">
        <v>30</v>
      </c>
      <c r="AM43" s="48" t="s">
        <v>4</v>
      </c>
      <c r="AN43" s="52"/>
    </row>
    <row r="44" spans="1:40" ht="30" customHeight="1" x14ac:dyDescent="0.15">
      <c r="A44" s="26" t="s">
        <v>4</v>
      </c>
      <c r="B44" s="32" t="s">
        <v>4</v>
      </c>
      <c r="C44" s="26" t="s">
        <v>4</v>
      </c>
      <c r="D44" s="39"/>
      <c r="E44" s="39"/>
      <c r="F44" s="39"/>
      <c r="G44" s="39"/>
      <c r="H44" s="35"/>
      <c r="I44" s="42"/>
      <c r="J44" s="36"/>
      <c r="K44" s="39"/>
      <c r="L44" s="39"/>
      <c r="M44" s="39"/>
      <c r="N44" s="39"/>
      <c r="O44" s="39"/>
      <c r="P44" s="35"/>
      <c r="Q44" s="39"/>
      <c r="R44" s="39"/>
      <c r="S44" s="39"/>
      <c r="T44" s="39"/>
      <c r="U44" s="35"/>
      <c r="V44" s="39"/>
      <c r="W44" s="39"/>
      <c r="X44" s="35"/>
      <c r="Y44" s="39"/>
      <c r="Z44" s="39"/>
      <c r="AA44" s="39"/>
      <c r="AB44" s="39"/>
      <c r="AC44" s="39"/>
      <c r="AD44" s="39"/>
      <c r="AE44" s="35"/>
      <c r="AF44" s="15" t="s">
        <v>327</v>
      </c>
      <c r="AG44" s="3" t="s">
        <v>119</v>
      </c>
      <c r="AH44" s="3" t="s">
        <v>120</v>
      </c>
      <c r="AI44" s="3" t="s">
        <v>46</v>
      </c>
      <c r="AJ44" s="5">
        <v>45863</v>
      </c>
      <c r="AK44" s="2">
        <v>1</v>
      </c>
      <c r="AL44" s="14">
        <v>12</v>
      </c>
      <c r="AM44" s="48" t="s">
        <v>4</v>
      </c>
      <c r="AN44" s="52"/>
    </row>
    <row r="45" spans="1:40" ht="45" customHeight="1" x14ac:dyDescent="0.15">
      <c r="A45" s="26" t="s">
        <v>4</v>
      </c>
      <c r="B45" s="32" t="s">
        <v>4</v>
      </c>
      <c r="C45" s="26" t="s">
        <v>4</v>
      </c>
      <c r="D45" s="38"/>
      <c r="E45" s="38"/>
      <c r="F45" s="38"/>
      <c r="G45" s="38"/>
      <c r="H45" s="35"/>
      <c r="I45" s="42"/>
      <c r="J45" s="36"/>
      <c r="K45" s="38"/>
      <c r="L45" s="38"/>
      <c r="M45" s="38"/>
      <c r="N45" s="38"/>
      <c r="O45" s="38"/>
      <c r="P45" s="35"/>
      <c r="Q45" s="38"/>
      <c r="R45" s="38"/>
      <c r="S45" s="38"/>
      <c r="T45" s="38"/>
      <c r="U45" s="35"/>
      <c r="V45" s="38"/>
      <c r="W45" s="38"/>
      <c r="X45" s="35"/>
      <c r="Y45" s="38"/>
      <c r="Z45" s="38"/>
      <c r="AA45" s="38"/>
      <c r="AB45" s="38"/>
      <c r="AC45" s="38"/>
      <c r="AD45" s="38"/>
      <c r="AE45" s="35"/>
      <c r="AF45" s="3" t="s">
        <v>328</v>
      </c>
      <c r="AG45" s="3" t="s">
        <v>121</v>
      </c>
      <c r="AH45" s="22" t="s">
        <v>288</v>
      </c>
      <c r="AI45" s="3" t="s">
        <v>50</v>
      </c>
      <c r="AJ45" s="5">
        <v>45888</v>
      </c>
      <c r="AK45" s="2">
        <v>1</v>
      </c>
      <c r="AL45" s="14">
        <v>0</v>
      </c>
      <c r="AM45" s="48" t="s">
        <v>4</v>
      </c>
      <c r="AN45" s="52"/>
    </row>
    <row r="46" spans="1:40" ht="45" customHeight="1" x14ac:dyDescent="0.15">
      <c r="A46" s="25" t="s">
        <v>123</v>
      </c>
      <c r="B46" s="31" t="s">
        <v>108</v>
      </c>
      <c r="C46" s="25" t="s">
        <v>43</v>
      </c>
      <c r="D46" s="37"/>
      <c r="E46" s="37"/>
      <c r="F46" s="37"/>
      <c r="G46" s="37"/>
      <c r="H46" s="35"/>
      <c r="I46" s="42"/>
      <c r="J46" s="36"/>
      <c r="K46" s="37"/>
      <c r="L46" s="37"/>
      <c r="M46" s="37"/>
      <c r="N46" s="37"/>
      <c r="O46" s="37"/>
      <c r="P46" s="35"/>
      <c r="Q46" s="37"/>
      <c r="R46" s="37"/>
      <c r="S46" s="37"/>
      <c r="T46" s="37"/>
      <c r="U46" s="35"/>
      <c r="V46" s="37"/>
      <c r="W46" s="37"/>
      <c r="X46" s="35"/>
      <c r="Y46" s="37" t="s">
        <v>4</v>
      </c>
      <c r="Z46" s="37" t="s">
        <v>4</v>
      </c>
      <c r="AA46" s="37" t="s">
        <v>4</v>
      </c>
      <c r="AB46" s="37" t="s">
        <v>4</v>
      </c>
      <c r="AC46" s="37" t="s">
        <v>4</v>
      </c>
      <c r="AD46" s="37" t="s">
        <v>4</v>
      </c>
      <c r="AE46" s="35"/>
      <c r="AF46" s="3" t="s">
        <v>329</v>
      </c>
      <c r="AG46" s="3" t="s">
        <v>124</v>
      </c>
      <c r="AH46" s="3" t="s">
        <v>45</v>
      </c>
      <c r="AI46" s="3" t="s">
        <v>46</v>
      </c>
      <c r="AJ46" s="5">
        <v>45857</v>
      </c>
      <c r="AK46" s="2">
        <v>1</v>
      </c>
      <c r="AL46" s="14">
        <v>30</v>
      </c>
      <c r="AM46" s="49">
        <v>20</v>
      </c>
      <c r="AN46" s="52">
        <f>H46+J46+P46+U46+X46+AE46+AL46+AL47+AM46</f>
        <v>55</v>
      </c>
    </row>
    <row r="47" spans="1:40" ht="45" customHeight="1" x14ac:dyDescent="0.15">
      <c r="A47" s="26" t="s">
        <v>4</v>
      </c>
      <c r="B47" s="32" t="s">
        <v>4</v>
      </c>
      <c r="C47" s="26" t="s">
        <v>4</v>
      </c>
      <c r="D47" s="38"/>
      <c r="E47" s="38"/>
      <c r="F47" s="38"/>
      <c r="G47" s="38"/>
      <c r="H47" s="35"/>
      <c r="I47" s="42"/>
      <c r="J47" s="36"/>
      <c r="K47" s="38"/>
      <c r="L47" s="38"/>
      <c r="M47" s="38"/>
      <c r="N47" s="38"/>
      <c r="O47" s="38"/>
      <c r="P47" s="35"/>
      <c r="Q47" s="38"/>
      <c r="R47" s="38"/>
      <c r="S47" s="38"/>
      <c r="T47" s="38"/>
      <c r="U47" s="35"/>
      <c r="V47" s="38"/>
      <c r="W47" s="38"/>
      <c r="X47" s="35"/>
      <c r="Y47" s="38"/>
      <c r="Z47" s="38"/>
      <c r="AA47" s="38"/>
      <c r="AB47" s="38"/>
      <c r="AC47" s="38"/>
      <c r="AD47" s="38"/>
      <c r="AE47" s="35"/>
      <c r="AF47" s="3" t="s">
        <v>330</v>
      </c>
      <c r="AG47" s="3" t="s">
        <v>125</v>
      </c>
      <c r="AH47" s="3" t="s">
        <v>122</v>
      </c>
      <c r="AI47" s="3" t="s">
        <v>46</v>
      </c>
      <c r="AJ47" s="5">
        <v>45890</v>
      </c>
      <c r="AK47" s="2">
        <v>1</v>
      </c>
      <c r="AL47" s="14">
        <v>5</v>
      </c>
      <c r="AM47" s="48" t="s">
        <v>4</v>
      </c>
      <c r="AN47" s="52"/>
    </row>
    <row r="48" spans="1:40" ht="60" customHeight="1" x14ac:dyDescent="0.15">
      <c r="A48" s="25" t="s">
        <v>126</v>
      </c>
      <c r="B48" s="31" t="s">
        <v>108</v>
      </c>
      <c r="C48" s="25" t="s">
        <v>43</v>
      </c>
      <c r="D48" s="37"/>
      <c r="E48" s="37"/>
      <c r="F48" s="37"/>
      <c r="G48" s="37"/>
      <c r="H48" s="35"/>
      <c r="I48" s="42"/>
      <c r="J48" s="36"/>
      <c r="K48" s="37"/>
      <c r="L48" s="37"/>
      <c r="M48" s="37"/>
      <c r="N48" s="37"/>
      <c r="O48" s="37"/>
      <c r="P48" s="35"/>
      <c r="Q48" s="37"/>
      <c r="R48" s="37"/>
      <c r="S48" s="37"/>
      <c r="T48" s="37"/>
      <c r="U48" s="35"/>
      <c r="V48" s="37"/>
      <c r="W48" s="37"/>
      <c r="X48" s="35"/>
      <c r="Y48" s="37" t="s">
        <v>4</v>
      </c>
      <c r="Z48" s="37" t="s">
        <v>4</v>
      </c>
      <c r="AA48" s="37" t="s">
        <v>4</v>
      </c>
      <c r="AB48" s="37" t="s">
        <v>4</v>
      </c>
      <c r="AC48" s="37" t="s">
        <v>4</v>
      </c>
      <c r="AD48" s="37" t="s">
        <v>4</v>
      </c>
      <c r="AE48" s="35"/>
      <c r="AF48" s="3" t="s">
        <v>332</v>
      </c>
      <c r="AG48" s="3" t="s">
        <v>127</v>
      </c>
      <c r="AH48" s="3" t="s">
        <v>45</v>
      </c>
      <c r="AI48" s="3" t="s">
        <v>46</v>
      </c>
      <c r="AJ48" s="5">
        <v>45740</v>
      </c>
      <c r="AK48" s="2">
        <v>1</v>
      </c>
      <c r="AL48" s="14">
        <v>30</v>
      </c>
      <c r="AM48" s="49">
        <v>20</v>
      </c>
      <c r="AN48" s="52">
        <f>H48+J48+P48+U48+X48+AE48+AL48+AL49+AM48</f>
        <v>80</v>
      </c>
    </row>
    <row r="49" spans="1:40" ht="45" customHeight="1" x14ac:dyDescent="0.15">
      <c r="A49" s="26" t="s">
        <v>4</v>
      </c>
      <c r="B49" s="32" t="s">
        <v>4</v>
      </c>
      <c r="C49" s="26" t="s">
        <v>4</v>
      </c>
      <c r="D49" s="38"/>
      <c r="E49" s="38"/>
      <c r="F49" s="38"/>
      <c r="G49" s="38"/>
      <c r="H49" s="35"/>
      <c r="I49" s="42"/>
      <c r="J49" s="36"/>
      <c r="K49" s="38"/>
      <c r="L49" s="38"/>
      <c r="M49" s="38"/>
      <c r="N49" s="38"/>
      <c r="O49" s="38"/>
      <c r="P49" s="35"/>
      <c r="Q49" s="38"/>
      <c r="R49" s="38"/>
      <c r="S49" s="38"/>
      <c r="T49" s="38"/>
      <c r="U49" s="35"/>
      <c r="V49" s="38"/>
      <c r="W49" s="38"/>
      <c r="X49" s="35"/>
      <c r="Y49" s="38"/>
      <c r="Z49" s="38"/>
      <c r="AA49" s="38"/>
      <c r="AB49" s="38"/>
      <c r="AC49" s="38"/>
      <c r="AD49" s="38"/>
      <c r="AE49" s="35"/>
      <c r="AF49" s="3" t="s">
        <v>331</v>
      </c>
      <c r="AG49" s="3" t="s">
        <v>84</v>
      </c>
      <c r="AH49" s="3" t="s">
        <v>45</v>
      </c>
      <c r="AI49" s="3" t="s">
        <v>46</v>
      </c>
      <c r="AJ49" s="5">
        <v>45639</v>
      </c>
      <c r="AK49" s="2">
        <v>1</v>
      </c>
      <c r="AL49" s="14">
        <v>30</v>
      </c>
      <c r="AM49" s="48" t="s">
        <v>4</v>
      </c>
      <c r="AN49" s="52"/>
    </row>
    <row r="50" spans="1:40" ht="45" customHeight="1" x14ac:dyDescent="0.15">
      <c r="A50" s="25" t="s">
        <v>128</v>
      </c>
      <c r="B50" s="31" t="s">
        <v>108</v>
      </c>
      <c r="C50" s="25" t="s">
        <v>43</v>
      </c>
      <c r="D50" s="37"/>
      <c r="E50" s="37"/>
      <c r="F50" s="37"/>
      <c r="G50" s="37"/>
      <c r="H50" s="35"/>
      <c r="I50" s="42"/>
      <c r="J50" s="36"/>
      <c r="K50" s="37"/>
      <c r="L50" s="37"/>
      <c r="M50" s="37"/>
      <c r="N50" s="37"/>
      <c r="O50" s="37"/>
      <c r="P50" s="35"/>
      <c r="Q50" s="37"/>
      <c r="R50" s="37"/>
      <c r="S50" s="37"/>
      <c r="T50" s="37"/>
      <c r="U50" s="35"/>
      <c r="V50" s="37"/>
      <c r="W50" s="37"/>
      <c r="X50" s="35"/>
      <c r="Y50" s="37" t="s">
        <v>4</v>
      </c>
      <c r="Z50" s="37" t="s">
        <v>4</v>
      </c>
      <c r="AA50" s="37" t="s">
        <v>4</v>
      </c>
      <c r="AB50" s="37" t="s">
        <v>4</v>
      </c>
      <c r="AC50" s="37" t="s">
        <v>4</v>
      </c>
      <c r="AD50" s="37" t="s">
        <v>4</v>
      </c>
      <c r="AE50" s="35"/>
      <c r="AF50" s="3" t="s">
        <v>333</v>
      </c>
      <c r="AG50" s="3" t="s">
        <v>114</v>
      </c>
      <c r="AH50" s="3" t="s">
        <v>49</v>
      </c>
      <c r="AI50" s="3" t="s">
        <v>46</v>
      </c>
      <c r="AJ50" s="5">
        <v>45717</v>
      </c>
      <c r="AK50" s="2">
        <v>1</v>
      </c>
      <c r="AL50" s="14">
        <v>25</v>
      </c>
      <c r="AM50" s="49">
        <v>20</v>
      </c>
      <c r="AN50" s="52">
        <f>H50+J50+P50+U50+X50+AE50+AL50+AL51+AM50</f>
        <v>70</v>
      </c>
    </row>
    <row r="51" spans="1:40" ht="45" customHeight="1" x14ac:dyDescent="0.15">
      <c r="A51" s="26" t="s">
        <v>4</v>
      </c>
      <c r="B51" s="32" t="s">
        <v>4</v>
      </c>
      <c r="C51" s="26" t="s">
        <v>4</v>
      </c>
      <c r="D51" s="38"/>
      <c r="E51" s="38"/>
      <c r="F51" s="38"/>
      <c r="G51" s="38"/>
      <c r="H51" s="35"/>
      <c r="I51" s="42"/>
      <c r="J51" s="36"/>
      <c r="K51" s="38"/>
      <c r="L51" s="38"/>
      <c r="M51" s="38"/>
      <c r="N51" s="38"/>
      <c r="O51" s="38"/>
      <c r="P51" s="35"/>
      <c r="Q51" s="38"/>
      <c r="R51" s="38"/>
      <c r="S51" s="38"/>
      <c r="T51" s="38"/>
      <c r="U51" s="35"/>
      <c r="V51" s="38"/>
      <c r="W51" s="38"/>
      <c r="X51" s="35"/>
      <c r="Y51" s="38"/>
      <c r="Z51" s="38"/>
      <c r="AA51" s="38"/>
      <c r="AB51" s="38"/>
      <c r="AC51" s="38"/>
      <c r="AD51" s="38"/>
      <c r="AE51" s="35"/>
      <c r="AF51" s="3" t="s">
        <v>334</v>
      </c>
      <c r="AG51" s="3" t="s">
        <v>129</v>
      </c>
      <c r="AH51" s="3" t="s">
        <v>49</v>
      </c>
      <c r="AI51" s="3" t="s">
        <v>46</v>
      </c>
      <c r="AJ51" s="5">
        <v>45636</v>
      </c>
      <c r="AK51" s="2">
        <v>1</v>
      </c>
      <c r="AL51" s="14">
        <v>25</v>
      </c>
      <c r="AM51" s="48" t="s">
        <v>4</v>
      </c>
      <c r="AN51" s="52"/>
    </row>
    <row r="52" spans="1:40" ht="60" customHeight="1" x14ac:dyDescent="0.15">
      <c r="A52" s="25" t="s">
        <v>130</v>
      </c>
      <c r="B52" s="31" t="s">
        <v>108</v>
      </c>
      <c r="C52" s="25" t="s">
        <v>43</v>
      </c>
      <c r="D52" s="37"/>
      <c r="E52" s="37"/>
      <c r="F52" s="37"/>
      <c r="G52" s="37"/>
      <c r="H52" s="35"/>
      <c r="I52" s="42"/>
      <c r="J52" s="36"/>
      <c r="K52" s="37"/>
      <c r="L52" s="37"/>
      <c r="M52" s="37"/>
      <c r="N52" s="37"/>
      <c r="O52" s="37"/>
      <c r="P52" s="35"/>
      <c r="Q52" s="37"/>
      <c r="R52" s="37"/>
      <c r="S52" s="37"/>
      <c r="T52" s="37"/>
      <c r="U52" s="35"/>
      <c r="V52" s="68">
        <v>45755</v>
      </c>
      <c r="W52" s="54" t="s">
        <v>131</v>
      </c>
      <c r="X52" s="36">
        <v>5</v>
      </c>
      <c r="Y52" s="54" t="s">
        <v>132</v>
      </c>
      <c r="Z52" s="75" t="s">
        <v>279</v>
      </c>
      <c r="AA52" s="40">
        <v>45814</v>
      </c>
      <c r="AB52" s="54" t="s">
        <v>104</v>
      </c>
      <c r="AC52" s="75">
        <v>2</v>
      </c>
      <c r="AD52" s="54" t="s">
        <v>133</v>
      </c>
      <c r="AE52" s="36">
        <v>1</v>
      </c>
      <c r="AF52" s="3" t="s">
        <v>335</v>
      </c>
      <c r="AG52" s="3" t="s">
        <v>134</v>
      </c>
      <c r="AH52" s="3" t="s">
        <v>49</v>
      </c>
      <c r="AI52" s="3" t="s">
        <v>46</v>
      </c>
      <c r="AJ52" s="5">
        <v>45713</v>
      </c>
      <c r="AK52" s="2">
        <v>1</v>
      </c>
      <c r="AL52" s="14">
        <v>25</v>
      </c>
      <c r="AM52" s="49">
        <v>20</v>
      </c>
      <c r="AN52" s="52">
        <f>H52+J52+P52+U52+X52+AE52+AL52+AL53+AL54+AM52</f>
        <v>78</v>
      </c>
    </row>
    <row r="53" spans="1:40" ht="60" customHeight="1" x14ac:dyDescent="0.15">
      <c r="A53" s="26" t="s">
        <v>4</v>
      </c>
      <c r="B53" s="32" t="s">
        <v>4</v>
      </c>
      <c r="C53" s="26" t="s">
        <v>4</v>
      </c>
      <c r="D53" s="39"/>
      <c r="E53" s="39"/>
      <c r="F53" s="39"/>
      <c r="G53" s="39"/>
      <c r="H53" s="35"/>
      <c r="I53" s="42"/>
      <c r="J53" s="36"/>
      <c r="K53" s="39"/>
      <c r="L53" s="39"/>
      <c r="M53" s="39"/>
      <c r="N53" s="39"/>
      <c r="O53" s="39"/>
      <c r="P53" s="35"/>
      <c r="Q53" s="39"/>
      <c r="R53" s="39"/>
      <c r="S53" s="39"/>
      <c r="T53" s="39"/>
      <c r="U53" s="35"/>
      <c r="V53" s="69"/>
      <c r="W53" s="55"/>
      <c r="X53" s="36"/>
      <c r="Y53" s="55"/>
      <c r="Z53" s="76"/>
      <c r="AA53" s="53"/>
      <c r="AB53" s="55"/>
      <c r="AC53" s="76"/>
      <c r="AD53" s="55"/>
      <c r="AE53" s="36"/>
      <c r="AF53" s="3" t="s">
        <v>336</v>
      </c>
      <c r="AG53" s="3" t="s">
        <v>88</v>
      </c>
      <c r="AH53" s="3" t="s">
        <v>49</v>
      </c>
      <c r="AI53" s="3" t="s">
        <v>46</v>
      </c>
      <c r="AJ53" s="5">
        <v>45817</v>
      </c>
      <c r="AK53" s="2">
        <v>1</v>
      </c>
      <c r="AL53" s="14">
        <v>25</v>
      </c>
      <c r="AM53" s="48" t="s">
        <v>4</v>
      </c>
      <c r="AN53" s="52"/>
    </row>
    <row r="54" spans="1:40" ht="45" customHeight="1" x14ac:dyDescent="0.15">
      <c r="A54" s="26" t="s">
        <v>4</v>
      </c>
      <c r="B54" s="32" t="s">
        <v>4</v>
      </c>
      <c r="C54" s="26" t="s">
        <v>4</v>
      </c>
      <c r="D54" s="38"/>
      <c r="E54" s="38"/>
      <c r="F54" s="38"/>
      <c r="G54" s="38"/>
      <c r="H54" s="35"/>
      <c r="I54" s="42"/>
      <c r="J54" s="36"/>
      <c r="K54" s="38"/>
      <c r="L54" s="38"/>
      <c r="M54" s="38"/>
      <c r="N54" s="38"/>
      <c r="O54" s="38"/>
      <c r="P54" s="35"/>
      <c r="Q54" s="38"/>
      <c r="R54" s="38"/>
      <c r="S54" s="38"/>
      <c r="T54" s="38"/>
      <c r="U54" s="35"/>
      <c r="V54" s="70"/>
      <c r="W54" s="56"/>
      <c r="X54" s="36"/>
      <c r="Y54" s="56"/>
      <c r="Z54" s="77"/>
      <c r="AA54" s="41"/>
      <c r="AB54" s="56"/>
      <c r="AC54" s="77"/>
      <c r="AD54" s="56"/>
      <c r="AE54" s="36"/>
      <c r="AF54" s="3" t="s">
        <v>337</v>
      </c>
      <c r="AG54" s="3" t="s">
        <v>135</v>
      </c>
      <c r="AH54" s="3" t="s">
        <v>58</v>
      </c>
      <c r="AI54" s="3" t="s">
        <v>50</v>
      </c>
      <c r="AJ54" s="5">
        <v>45726</v>
      </c>
      <c r="AK54" s="2">
        <v>1</v>
      </c>
      <c r="AL54" s="14">
        <v>2</v>
      </c>
      <c r="AM54" s="48" t="s">
        <v>4</v>
      </c>
      <c r="AN54" s="52"/>
    </row>
    <row r="55" spans="1:40" ht="45" customHeight="1" x14ac:dyDescent="0.15">
      <c r="A55" s="3" t="s">
        <v>136</v>
      </c>
      <c r="B55" s="10" t="s">
        <v>108</v>
      </c>
      <c r="C55" s="3" t="s">
        <v>43</v>
      </c>
      <c r="D55" s="5">
        <v>45536</v>
      </c>
      <c r="E55" s="5">
        <v>45900</v>
      </c>
      <c r="F55" s="3" t="s">
        <v>138</v>
      </c>
      <c r="G55" s="3" t="s">
        <v>70</v>
      </c>
      <c r="H55" s="14">
        <v>2</v>
      </c>
      <c r="I55" s="23"/>
      <c r="J55" s="14"/>
      <c r="K55" s="6"/>
      <c r="L55" s="6"/>
      <c r="M55" s="6"/>
      <c r="N55" s="6"/>
      <c r="O55" s="6"/>
      <c r="P55" s="12"/>
      <c r="Q55" s="6"/>
      <c r="R55" s="6"/>
      <c r="S55" s="6"/>
      <c r="T55" s="6"/>
      <c r="U55" s="12"/>
      <c r="V55" s="6"/>
      <c r="W55" s="6"/>
      <c r="X55" s="12"/>
      <c r="Y55" s="6"/>
      <c r="Z55" s="6"/>
      <c r="AA55" s="6"/>
      <c r="AB55" s="6"/>
      <c r="AC55" s="6"/>
      <c r="AD55" s="6"/>
      <c r="AE55" s="12"/>
      <c r="AF55" s="3" t="s">
        <v>338</v>
      </c>
      <c r="AG55" s="3" t="s">
        <v>139</v>
      </c>
      <c r="AH55" s="3" t="s">
        <v>45</v>
      </c>
      <c r="AI55" s="3" t="s">
        <v>46</v>
      </c>
      <c r="AJ55" s="5">
        <v>45660</v>
      </c>
      <c r="AK55" s="2">
        <v>1</v>
      </c>
      <c r="AL55" s="14">
        <v>30</v>
      </c>
      <c r="AM55" s="9">
        <v>20</v>
      </c>
      <c r="AN55" s="24">
        <f>H55+J55+P55+U55+X55+AE55+AL55+AM55</f>
        <v>52</v>
      </c>
    </row>
    <row r="56" spans="1:40" ht="45" customHeight="1" x14ac:dyDescent="0.15">
      <c r="A56" s="25" t="s">
        <v>140</v>
      </c>
      <c r="B56" s="31" t="s">
        <v>108</v>
      </c>
      <c r="C56" s="25" t="s">
        <v>141</v>
      </c>
      <c r="D56" s="37"/>
      <c r="E56" s="37"/>
      <c r="F56" s="37"/>
      <c r="G56" s="37"/>
      <c r="H56" s="35"/>
      <c r="I56" s="42"/>
      <c r="J56" s="36"/>
      <c r="K56" s="37"/>
      <c r="L56" s="37"/>
      <c r="M56" s="37"/>
      <c r="N56" s="37"/>
      <c r="O56" s="37"/>
      <c r="P56" s="35"/>
      <c r="Q56" s="37"/>
      <c r="R56" s="37"/>
      <c r="S56" s="37"/>
      <c r="T56" s="37"/>
      <c r="U56" s="35"/>
      <c r="V56" s="37"/>
      <c r="W56" s="37"/>
      <c r="X56" s="35"/>
      <c r="Y56" s="54" t="s">
        <v>142</v>
      </c>
      <c r="Z56" s="54" t="s">
        <v>280</v>
      </c>
      <c r="AA56" s="78">
        <v>45422</v>
      </c>
      <c r="AB56" s="54" t="s">
        <v>104</v>
      </c>
      <c r="AC56" s="75">
        <v>2</v>
      </c>
      <c r="AD56" s="54" t="s">
        <v>77</v>
      </c>
      <c r="AE56" s="45">
        <v>0</v>
      </c>
      <c r="AF56" s="3" t="s">
        <v>143</v>
      </c>
      <c r="AG56" s="3" t="s">
        <v>124</v>
      </c>
      <c r="AH56" s="3" t="s">
        <v>45</v>
      </c>
      <c r="AI56" s="3" t="s">
        <v>46</v>
      </c>
      <c r="AJ56" s="5">
        <v>45845</v>
      </c>
      <c r="AK56" s="2">
        <v>1</v>
      </c>
      <c r="AL56" s="14">
        <v>30</v>
      </c>
      <c r="AM56" s="49">
        <v>20</v>
      </c>
      <c r="AN56" s="52">
        <f>H56+J56+P56+U56+X56+AE56+AE58+AL56+AL57+AL58+AL59+AM56</f>
        <v>57</v>
      </c>
    </row>
    <row r="57" spans="1:40" ht="60" customHeight="1" x14ac:dyDescent="0.15">
      <c r="A57" s="26" t="s">
        <v>4</v>
      </c>
      <c r="B57" s="32" t="s">
        <v>4</v>
      </c>
      <c r="C57" s="26" t="s">
        <v>4</v>
      </c>
      <c r="D57" s="39"/>
      <c r="E57" s="39"/>
      <c r="F57" s="39"/>
      <c r="G57" s="39"/>
      <c r="H57" s="35"/>
      <c r="I57" s="42"/>
      <c r="J57" s="36"/>
      <c r="K57" s="39"/>
      <c r="L57" s="39"/>
      <c r="M57" s="39"/>
      <c r="N57" s="39"/>
      <c r="O57" s="39"/>
      <c r="P57" s="35"/>
      <c r="Q57" s="39"/>
      <c r="R57" s="39"/>
      <c r="S57" s="39"/>
      <c r="T57" s="39"/>
      <c r="U57" s="35"/>
      <c r="V57" s="39"/>
      <c r="W57" s="39"/>
      <c r="X57" s="35"/>
      <c r="Y57" s="56"/>
      <c r="Z57" s="56"/>
      <c r="AA57" s="79"/>
      <c r="AB57" s="56"/>
      <c r="AC57" s="77"/>
      <c r="AD57" s="56"/>
      <c r="AE57" s="46"/>
      <c r="AF57" s="3" t="s">
        <v>339</v>
      </c>
      <c r="AG57" s="3" t="s">
        <v>144</v>
      </c>
      <c r="AH57" s="3" t="s">
        <v>145</v>
      </c>
      <c r="AI57" s="3" t="s">
        <v>46</v>
      </c>
      <c r="AJ57" s="20">
        <v>44774</v>
      </c>
      <c r="AK57" s="2">
        <v>2</v>
      </c>
      <c r="AL57" s="14">
        <v>0</v>
      </c>
      <c r="AM57" s="48" t="s">
        <v>4</v>
      </c>
      <c r="AN57" s="52"/>
    </row>
    <row r="58" spans="1:40" ht="45" customHeight="1" x14ac:dyDescent="0.15">
      <c r="A58" s="26" t="s">
        <v>4</v>
      </c>
      <c r="B58" s="32" t="s">
        <v>4</v>
      </c>
      <c r="C58" s="26" t="s">
        <v>4</v>
      </c>
      <c r="D58" s="39"/>
      <c r="E58" s="39"/>
      <c r="F58" s="39"/>
      <c r="G58" s="39"/>
      <c r="H58" s="35"/>
      <c r="I58" s="42"/>
      <c r="J58" s="36"/>
      <c r="K58" s="39"/>
      <c r="L58" s="39"/>
      <c r="M58" s="39"/>
      <c r="N58" s="39"/>
      <c r="O58" s="39"/>
      <c r="P58" s="35"/>
      <c r="Q58" s="39"/>
      <c r="R58" s="39"/>
      <c r="S58" s="39"/>
      <c r="T58" s="39"/>
      <c r="U58" s="35"/>
      <c r="V58" s="39"/>
      <c r="W58" s="39"/>
      <c r="X58" s="35"/>
      <c r="Y58" s="80" t="s">
        <v>281</v>
      </c>
      <c r="Z58" s="75" t="s">
        <v>282</v>
      </c>
      <c r="AA58" s="78">
        <v>45231</v>
      </c>
      <c r="AB58" s="54" t="s">
        <v>104</v>
      </c>
      <c r="AC58" s="75">
        <v>2</v>
      </c>
      <c r="AD58" s="54" t="s">
        <v>133</v>
      </c>
      <c r="AE58" s="45">
        <v>0</v>
      </c>
      <c r="AF58" s="3" t="s">
        <v>340</v>
      </c>
      <c r="AG58" s="3" t="s">
        <v>146</v>
      </c>
      <c r="AH58" s="3" t="s">
        <v>58</v>
      </c>
      <c r="AI58" s="3" t="s">
        <v>46</v>
      </c>
      <c r="AJ58" s="5">
        <v>45826</v>
      </c>
      <c r="AK58" s="2">
        <v>1</v>
      </c>
      <c r="AL58" s="14">
        <v>2</v>
      </c>
      <c r="AM58" s="48" t="s">
        <v>4</v>
      </c>
      <c r="AN58" s="52"/>
    </row>
    <row r="59" spans="1:40" ht="75" customHeight="1" x14ac:dyDescent="0.15">
      <c r="A59" s="26" t="s">
        <v>4</v>
      </c>
      <c r="B59" s="32" t="s">
        <v>4</v>
      </c>
      <c r="C59" s="26" t="s">
        <v>4</v>
      </c>
      <c r="D59" s="38"/>
      <c r="E59" s="38"/>
      <c r="F59" s="38"/>
      <c r="G59" s="38"/>
      <c r="H59" s="35"/>
      <c r="I59" s="42"/>
      <c r="J59" s="36"/>
      <c r="K59" s="38"/>
      <c r="L59" s="38"/>
      <c r="M59" s="38"/>
      <c r="N59" s="38"/>
      <c r="O59" s="38"/>
      <c r="P59" s="35"/>
      <c r="Q59" s="38"/>
      <c r="R59" s="38"/>
      <c r="S59" s="38"/>
      <c r="T59" s="38"/>
      <c r="U59" s="35"/>
      <c r="V59" s="38"/>
      <c r="W59" s="38"/>
      <c r="X59" s="35"/>
      <c r="Y59" s="56"/>
      <c r="Z59" s="77"/>
      <c r="AA59" s="79"/>
      <c r="AB59" s="56"/>
      <c r="AC59" s="77"/>
      <c r="AD59" s="56"/>
      <c r="AE59" s="46"/>
      <c r="AF59" s="3" t="s">
        <v>341</v>
      </c>
      <c r="AG59" s="3" t="s">
        <v>147</v>
      </c>
      <c r="AH59" s="3" t="s">
        <v>122</v>
      </c>
      <c r="AI59" s="3" t="s">
        <v>46</v>
      </c>
      <c r="AJ59" s="5">
        <v>45583</v>
      </c>
      <c r="AK59" s="2">
        <v>1</v>
      </c>
      <c r="AL59" s="14">
        <v>5</v>
      </c>
      <c r="AM59" s="48" t="s">
        <v>4</v>
      </c>
      <c r="AN59" s="52"/>
    </row>
    <row r="60" spans="1:40" ht="45" customHeight="1" x14ac:dyDescent="0.15">
      <c r="A60" s="25" t="s">
        <v>148</v>
      </c>
      <c r="B60" s="31" t="s">
        <v>108</v>
      </c>
      <c r="C60" s="25" t="s">
        <v>43</v>
      </c>
      <c r="D60" s="37"/>
      <c r="E60" s="37"/>
      <c r="F60" s="37"/>
      <c r="G60" s="37"/>
      <c r="H60" s="35"/>
      <c r="I60" s="42"/>
      <c r="J60" s="36"/>
      <c r="K60" s="37"/>
      <c r="L60" s="37"/>
      <c r="M60" s="37"/>
      <c r="N60" s="37"/>
      <c r="O60" s="37"/>
      <c r="P60" s="35"/>
      <c r="Q60" s="37"/>
      <c r="R60" s="37"/>
      <c r="S60" s="37"/>
      <c r="T60" s="37"/>
      <c r="U60" s="35"/>
      <c r="V60" s="71"/>
      <c r="W60" s="37"/>
      <c r="X60" s="35"/>
      <c r="Y60" s="37" t="s">
        <v>4</v>
      </c>
      <c r="Z60" s="37" t="s">
        <v>4</v>
      </c>
      <c r="AA60" s="37" t="s">
        <v>4</v>
      </c>
      <c r="AB60" s="37" t="s">
        <v>4</v>
      </c>
      <c r="AC60" s="37" t="s">
        <v>4</v>
      </c>
      <c r="AD60" s="37" t="s">
        <v>4</v>
      </c>
      <c r="AE60" s="35"/>
      <c r="AF60" s="3" t="s">
        <v>342</v>
      </c>
      <c r="AG60" s="3" t="s">
        <v>149</v>
      </c>
      <c r="AH60" s="3" t="s">
        <v>45</v>
      </c>
      <c r="AI60" s="3" t="s">
        <v>46</v>
      </c>
      <c r="AJ60" s="5">
        <v>45815</v>
      </c>
      <c r="AK60" s="2">
        <v>1</v>
      </c>
      <c r="AL60" s="14">
        <v>30</v>
      </c>
      <c r="AM60" s="49">
        <v>20</v>
      </c>
      <c r="AN60" s="52">
        <f>H60+J60+P60+U60+X60+AE60+AL60+AL61+AL62+AM60</f>
        <v>76</v>
      </c>
    </row>
    <row r="61" spans="1:40" ht="45" customHeight="1" x14ac:dyDescent="0.15">
      <c r="A61" s="26" t="s">
        <v>4</v>
      </c>
      <c r="B61" s="32" t="s">
        <v>4</v>
      </c>
      <c r="C61" s="26" t="s">
        <v>4</v>
      </c>
      <c r="D61" s="39"/>
      <c r="E61" s="39"/>
      <c r="F61" s="39"/>
      <c r="G61" s="39"/>
      <c r="H61" s="35"/>
      <c r="I61" s="42"/>
      <c r="J61" s="36"/>
      <c r="K61" s="39"/>
      <c r="L61" s="39"/>
      <c r="M61" s="39"/>
      <c r="N61" s="39"/>
      <c r="O61" s="39"/>
      <c r="P61" s="35"/>
      <c r="Q61" s="39"/>
      <c r="R61" s="39"/>
      <c r="S61" s="39"/>
      <c r="T61" s="39"/>
      <c r="U61" s="35"/>
      <c r="V61" s="72"/>
      <c r="W61" s="39"/>
      <c r="X61" s="35"/>
      <c r="Y61" s="39"/>
      <c r="Z61" s="39"/>
      <c r="AA61" s="39"/>
      <c r="AB61" s="39"/>
      <c r="AC61" s="39"/>
      <c r="AD61" s="39"/>
      <c r="AE61" s="35"/>
      <c r="AF61" s="3" t="s">
        <v>343</v>
      </c>
      <c r="AG61" s="3" t="s">
        <v>150</v>
      </c>
      <c r="AH61" s="3" t="s">
        <v>49</v>
      </c>
      <c r="AI61" s="3" t="s">
        <v>46</v>
      </c>
      <c r="AJ61" s="5">
        <v>45857</v>
      </c>
      <c r="AK61" s="2">
        <v>1</v>
      </c>
      <c r="AL61" s="14">
        <v>20</v>
      </c>
      <c r="AM61" s="48" t="s">
        <v>4</v>
      </c>
      <c r="AN61" s="52"/>
    </row>
    <row r="62" spans="1:40" ht="15" customHeight="1" x14ac:dyDescent="0.15">
      <c r="A62" s="26" t="s">
        <v>4</v>
      </c>
      <c r="B62" s="32" t="s">
        <v>4</v>
      </c>
      <c r="C62" s="26" t="s">
        <v>4</v>
      </c>
      <c r="D62" s="38"/>
      <c r="E62" s="38"/>
      <c r="F62" s="38"/>
      <c r="G62" s="38"/>
      <c r="H62" s="35"/>
      <c r="I62" s="42"/>
      <c r="J62" s="36"/>
      <c r="K62" s="38"/>
      <c r="L62" s="38"/>
      <c r="M62" s="38"/>
      <c r="N62" s="38"/>
      <c r="O62" s="38"/>
      <c r="P62" s="35"/>
      <c r="Q62" s="38"/>
      <c r="R62" s="38"/>
      <c r="S62" s="38"/>
      <c r="T62" s="38"/>
      <c r="U62" s="35"/>
      <c r="V62" s="73"/>
      <c r="W62" s="38"/>
      <c r="X62" s="35"/>
      <c r="Y62" s="38"/>
      <c r="Z62" s="38"/>
      <c r="AA62" s="38"/>
      <c r="AB62" s="38"/>
      <c r="AC62" s="38"/>
      <c r="AD62" s="38"/>
      <c r="AE62" s="35"/>
      <c r="AF62" s="3" t="s">
        <v>151</v>
      </c>
      <c r="AG62" s="3" t="s">
        <v>152</v>
      </c>
      <c r="AH62" s="3" t="s">
        <v>120</v>
      </c>
      <c r="AI62" s="3" t="s">
        <v>46</v>
      </c>
      <c r="AJ62" s="5">
        <v>45887</v>
      </c>
      <c r="AK62" s="2">
        <v>2</v>
      </c>
      <c r="AL62" s="14">
        <v>6</v>
      </c>
      <c r="AM62" s="48" t="s">
        <v>4</v>
      </c>
      <c r="AN62" s="52"/>
    </row>
    <row r="63" spans="1:40" ht="45" customHeight="1" x14ac:dyDescent="0.15">
      <c r="A63" s="25" t="s">
        <v>153</v>
      </c>
      <c r="B63" s="31" t="s">
        <v>108</v>
      </c>
      <c r="C63" s="25" t="s">
        <v>43</v>
      </c>
      <c r="D63" s="37"/>
      <c r="E63" s="37"/>
      <c r="F63" s="37"/>
      <c r="G63" s="37"/>
      <c r="H63" s="35"/>
      <c r="I63" s="42"/>
      <c r="J63" s="36"/>
      <c r="K63" s="37"/>
      <c r="L63" s="37"/>
      <c r="M63" s="37"/>
      <c r="N63" s="37"/>
      <c r="O63" s="37"/>
      <c r="P63" s="35"/>
      <c r="Q63" s="37"/>
      <c r="R63" s="37"/>
      <c r="S63" s="37"/>
      <c r="T63" s="37"/>
      <c r="U63" s="35"/>
      <c r="V63" s="37"/>
      <c r="W63" s="37"/>
      <c r="X63" s="35"/>
      <c r="Y63" s="37" t="s">
        <v>4</v>
      </c>
      <c r="Z63" s="37" t="s">
        <v>4</v>
      </c>
      <c r="AA63" s="37" t="s">
        <v>4</v>
      </c>
      <c r="AB63" s="37" t="s">
        <v>4</v>
      </c>
      <c r="AC63" s="37" t="s">
        <v>4</v>
      </c>
      <c r="AD63" s="37" t="s">
        <v>4</v>
      </c>
      <c r="AE63" s="35"/>
      <c r="AF63" s="3" t="s">
        <v>344</v>
      </c>
      <c r="AG63" s="3" t="s">
        <v>154</v>
      </c>
      <c r="AH63" s="3" t="s">
        <v>45</v>
      </c>
      <c r="AI63" s="3" t="s">
        <v>46</v>
      </c>
      <c r="AJ63" s="5">
        <v>45797</v>
      </c>
      <c r="AK63" s="2">
        <v>1</v>
      </c>
      <c r="AL63" s="14">
        <v>30</v>
      </c>
      <c r="AM63" s="49">
        <v>20</v>
      </c>
      <c r="AN63" s="52">
        <f>H63+J63+P63+U63+X63+AE63+AL63+AL64+AL65+AL66+AL67+AM63</f>
        <v>132</v>
      </c>
    </row>
    <row r="64" spans="1:40" ht="60" customHeight="1" x14ac:dyDescent="0.15">
      <c r="A64" s="26" t="s">
        <v>4</v>
      </c>
      <c r="B64" s="32" t="s">
        <v>4</v>
      </c>
      <c r="C64" s="26" t="s">
        <v>4</v>
      </c>
      <c r="D64" s="39"/>
      <c r="E64" s="39"/>
      <c r="F64" s="39"/>
      <c r="G64" s="39"/>
      <c r="H64" s="35"/>
      <c r="I64" s="42"/>
      <c r="J64" s="36"/>
      <c r="K64" s="39"/>
      <c r="L64" s="39"/>
      <c r="M64" s="39"/>
      <c r="N64" s="39"/>
      <c r="O64" s="39"/>
      <c r="P64" s="35"/>
      <c r="Q64" s="39"/>
      <c r="R64" s="39"/>
      <c r="S64" s="39"/>
      <c r="T64" s="39"/>
      <c r="U64" s="35"/>
      <c r="V64" s="39"/>
      <c r="W64" s="39"/>
      <c r="X64" s="35"/>
      <c r="Y64" s="39"/>
      <c r="Z64" s="39"/>
      <c r="AA64" s="39"/>
      <c r="AB64" s="39"/>
      <c r="AC64" s="39"/>
      <c r="AD64" s="39"/>
      <c r="AE64" s="35"/>
      <c r="AF64" s="3" t="s">
        <v>345</v>
      </c>
      <c r="AG64" s="3" t="s">
        <v>155</v>
      </c>
      <c r="AH64" s="3" t="s">
        <v>45</v>
      </c>
      <c r="AI64" s="3" t="s">
        <v>46</v>
      </c>
      <c r="AJ64" s="5">
        <v>45838</v>
      </c>
      <c r="AK64" s="2">
        <v>1</v>
      </c>
      <c r="AL64" s="14">
        <v>30</v>
      </c>
      <c r="AM64" s="48" t="s">
        <v>4</v>
      </c>
      <c r="AN64" s="52"/>
    </row>
    <row r="65" spans="1:40" ht="45" customHeight="1" x14ac:dyDescent="0.15">
      <c r="A65" s="26" t="s">
        <v>4</v>
      </c>
      <c r="B65" s="32" t="s">
        <v>4</v>
      </c>
      <c r="C65" s="26" t="s">
        <v>4</v>
      </c>
      <c r="D65" s="39"/>
      <c r="E65" s="39"/>
      <c r="F65" s="39"/>
      <c r="G65" s="39"/>
      <c r="H65" s="35"/>
      <c r="I65" s="42"/>
      <c r="J65" s="36"/>
      <c r="K65" s="39"/>
      <c r="L65" s="39"/>
      <c r="M65" s="39"/>
      <c r="N65" s="39"/>
      <c r="O65" s="39"/>
      <c r="P65" s="35"/>
      <c r="Q65" s="39"/>
      <c r="R65" s="39"/>
      <c r="S65" s="39"/>
      <c r="T65" s="39"/>
      <c r="U65" s="35"/>
      <c r="V65" s="39"/>
      <c r="W65" s="39"/>
      <c r="X65" s="35"/>
      <c r="Y65" s="39"/>
      <c r="Z65" s="39"/>
      <c r="AA65" s="39"/>
      <c r="AB65" s="39"/>
      <c r="AC65" s="39"/>
      <c r="AD65" s="39"/>
      <c r="AE65" s="35"/>
      <c r="AF65" s="3" t="s">
        <v>346</v>
      </c>
      <c r="AG65" s="3" t="s">
        <v>156</v>
      </c>
      <c r="AH65" s="3" t="s">
        <v>45</v>
      </c>
      <c r="AI65" s="3" t="s">
        <v>50</v>
      </c>
      <c r="AJ65" s="5">
        <v>45889</v>
      </c>
      <c r="AK65" s="2">
        <v>1</v>
      </c>
      <c r="AL65" s="14">
        <v>30</v>
      </c>
      <c r="AM65" s="48" t="s">
        <v>4</v>
      </c>
      <c r="AN65" s="52"/>
    </row>
    <row r="66" spans="1:40" ht="45" customHeight="1" x14ac:dyDescent="0.15">
      <c r="A66" s="26" t="s">
        <v>4</v>
      </c>
      <c r="B66" s="32" t="s">
        <v>4</v>
      </c>
      <c r="C66" s="26" t="s">
        <v>4</v>
      </c>
      <c r="D66" s="39"/>
      <c r="E66" s="39"/>
      <c r="F66" s="39"/>
      <c r="G66" s="39"/>
      <c r="H66" s="35"/>
      <c r="I66" s="42"/>
      <c r="J66" s="36"/>
      <c r="K66" s="39"/>
      <c r="L66" s="39"/>
      <c r="M66" s="39"/>
      <c r="N66" s="39"/>
      <c r="O66" s="39"/>
      <c r="P66" s="35"/>
      <c r="Q66" s="39"/>
      <c r="R66" s="39"/>
      <c r="S66" s="39"/>
      <c r="T66" s="39"/>
      <c r="U66" s="35"/>
      <c r="V66" s="39"/>
      <c r="W66" s="39"/>
      <c r="X66" s="35"/>
      <c r="Y66" s="39"/>
      <c r="Z66" s="39"/>
      <c r="AA66" s="39"/>
      <c r="AB66" s="39"/>
      <c r="AC66" s="39"/>
      <c r="AD66" s="39"/>
      <c r="AE66" s="35"/>
      <c r="AF66" s="3" t="s">
        <v>347</v>
      </c>
      <c r="AG66" s="3" t="s">
        <v>157</v>
      </c>
      <c r="AH66" s="3" t="s">
        <v>145</v>
      </c>
      <c r="AI66" s="3" t="s">
        <v>50</v>
      </c>
      <c r="AJ66" s="5">
        <v>45891</v>
      </c>
      <c r="AK66" s="2">
        <v>1</v>
      </c>
      <c r="AL66" s="14">
        <v>20</v>
      </c>
      <c r="AM66" s="48" t="s">
        <v>4</v>
      </c>
      <c r="AN66" s="52"/>
    </row>
    <row r="67" spans="1:40" ht="45" customHeight="1" x14ac:dyDescent="0.15">
      <c r="A67" s="26" t="s">
        <v>4</v>
      </c>
      <c r="B67" s="32" t="s">
        <v>4</v>
      </c>
      <c r="C67" s="26" t="s">
        <v>4</v>
      </c>
      <c r="D67" s="38"/>
      <c r="E67" s="38"/>
      <c r="F67" s="38"/>
      <c r="G67" s="38"/>
      <c r="H67" s="35"/>
      <c r="I67" s="42"/>
      <c r="J67" s="36"/>
      <c r="K67" s="38"/>
      <c r="L67" s="38"/>
      <c r="M67" s="38"/>
      <c r="N67" s="38"/>
      <c r="O67" s="38"/>
      <c r="P67" s="35"/>
      <c r="Q67" s="38"/>
      <c r="R67" s="38"/>
      <c r="S67" s="38"/>
      <c r="T67" s="38"/>
      <c r="U67" s="35"/>
      <c r="V67" s="38"/>
      <c r="W67" s="38"/>
      <c r="X67" s="35"/>
      <c r="Y67" s="38"/>
      <c r="Z67" s="38"/>
      <c r="AA67" s="38"/>
      <c r="AB67" s="38"/>
      <c r="AC67" s="38"/>
      <c r="AD67" s="38"/>
      <c r="AE67" s="35"/>
      <c r="AF67" s="3" t="s">
        <v>348</v>
      </c>
      <c r="AG67" s="3" t="s">
        <v>158</v>
      </c>
      <c r="AH67" s="3" t="s">
        <v>58</v>
      </c>
      <c r="AI67" s="3" t="s">
        <v>50</v>
      </c>
      <c r="AJ67" s="5">
        <v>45566</v>
      </c>
      <c r="AK67" s="2">
        <v>1</v>
      </c>
      <c r="AL67" s="14">
        <v>2</v>
      </c>
      <c r="AM67" s="48" t="s">
        <v>4</v>
      </c>
      <c r="AN67" s="52"/>
    </row>
    <row r="68" spans="1:40" ht="45" customHeight="1" x14ac:dyDescent="0.15">
      <c r="A68" s="25" t="s">
        <v>159</v>
      </c>
      <c r="B68" s="31" t="s">
        <v>108</v>
      </c>
      <c r="C68" s="25" t="s">
        <v>43</v>
      </c>
      <c r="D68" s="37"/>
      <c r="E68" s="37"/>
      <c r="F68" s="37"/>
      <c r="G68" s="37"/>
      <c r="H68" s="35"/>
      <c r="I68" s="42">
        <v>2</v>
      </c>
      <c r="J68" s="36">
        <v>4</v>
      </c>
      <c r="K68" s="37"/>
      <c r="L68" s="37"/>
      <c r="M68" s="37"/>
      <c r="N68" s="37"/>
      <c r="O68" s="37"/>
      <c r="P68" s="35"/>
      <c r="Q68" s="37"/>
      <c r="R68" s="37"/>
      <c r="S68" s="37"/>
      <c r="T68" s="37"/>
      <c r="U68" s="35"/>
      <c r="V68" s="37"/>
      <c r="W68" s="37"/>
      <c r="X68" s="35"/>
      <c r="Y68" s="54" t="s">
        <v>160</v>
      </c>
      <c r="Z68" s="75" t="s">
        <v>283</v>
      </c>
      <c r="AA68" s="40">
        <v>45636</v>
      </c>
      <c r="AB68" s="54" t="s">
        <v>104</v>
      </c>
      <c r="AC68" s="75">
        <v>1</v>
      </c>
      <c r="AD68" s="54" t="s">
        <v>133</v>
      </c>
      <c r="AE68" s="36">
        <v>2</v>
      </c>
      <c r="AF68" s="3" t="s">
        <v>349</v>
      </c>
      <c r="AG68" s="3" t="s">
        <v>161</v>
      </c>
      <c r="AH68" s="3" t="s">
        <v>45</v>
      </c>
      <c r="AI68" s="3" t="s">
        <v>46</v>
      </c>
      <c r="AJ68" s="5">
        <v>45756</v>
      </c>
      <c r="AK68" s="2">
        <v>1</v>
      </c>
      <c r="AL68" s="14">
        <v>30</v>
      </c>
      <c r="AM68" s="49">
        <v>20</v>
      </c>
      <c r="AN68" s="52">
        <f>H68+J68+P68+U68+X68+AE68+AL68+AL69+AL70+AM68</f>
        <v>111</v>
      </c>
    </row>
    <row r="69" spans="1:40" ht="30" customHeight="1" x14ac:dyDescent="0.15">
      <c r="A69" s="26" t="s">
        <v>4</v>
      </c>
      <c r="B69" s="32" t="s">
        <v>4</v>
      </c>
      <c r="C69" s="26" t="s">
        <v>4</v>
      </c>
      <c r="D69" s="39"/>
      <c r="E69" s="39"/>
      <c r="F69" s="39"/>
      <c r="G69" s="39"/>
      <c r="H69" s="35"/>
      <c r="I69" s="42"/>
      <c r="J69" s="36"/>
      <c r="K69" s="39"/>
      <c r="L69" s="39"/>
      <c r="M69" s="39"/>
      <c r="N69" s="39"/>
      <c r="O69" s="39"/>
      <c r="P69" s="35"/>
      <c r="Q69" s="39"/>
      <c r="R69" s="39"/>
      <c r="S69" s="39"/>
      <c r="T69" s="39"/>
      <c r="U69" s="35"/>
      <c r="V69" s="39"/>
      <c r="W69" s="39"/>
      <c r="X69" s="35"/>
      <c r="Y69" s="55"/>
      <c r="Z69" s="76"/>
      <c r="AA69" s="53"/>
      <c r="AB69" s="55"/>
      <c r="AC69" s="76"/>
      <c r="AD69" s="55"/>
      <c r="AE69" s="36"/>
      <c r="AF69" s="3" t="s">
        <v>350</v>
      </c>
      <c r="AG69" s="3" t="s">
        <v>162</v>
      </c>
      <c r="AH69" s="3" t="s">
        <v>45</v>
      </c>
      <c r="AI69" s="3" t="s">
        <v>46</v>
      </c>
      <c r="AJ69" s="5">
        <v>45779</v>
      </c>
      <c r="AK69" s="2">
        <v>1</v>
      </c>
      <c r="AL69" s="14">
        <v>30</v>
      </c>
      <c r="AM69" s="48" t="s">
        <v>4</v>
      </c>
      <c r="AN69" s="52"/>
    </row>
    <row r="70" spans="1:40" ht="45" customHeight="1" x14ac:dyDescent="0.15">
      <c r="A70" s="26" t="s">
        <v>4</v>
      </c>
      <c r="B70" s="32" t="s">
        <v>4</v>
      </c>
      <c r="C70" s="26" t="s">
        <v>4</v>
      </c>
      <c r="D70" s="38"/>
      <c r="E70" s="38"/>
      <c r="F70" s="38"/>
      <c r="G70" s="38"/>
      <c r="H70" s="35"/>
      <c r="I70" s="42"/>
      <c r="J70" s="36"/>
      <c r="K70" s="38"/>
      <c r="L70" s="38"/>
      <c r="M70" s="38"/>
      <c r="N70" s="38"/>
      <c r="O70" s="38"/>
      <c r="P70" s="35"/>
      <c r="Q70" s="38"/>
      <c r="R70" s="38"/>
      <c r="S70" s="38"/>
      <c r="T70" s="38"/>
      <c r="U70" s="35"/>
      <c r="V70" s="38"/>
      <c r="W70" s="38"/>
      <c r="X70" s="35"/>
      <c r="Y70" s="56"/>
      <c r="Z70" s="77"/>
      <c r="AA70" s="41"/>
      <c r="AB70" s="56"/>
      <c r="AC70" s="77"/>
      <c r="AD70" s="56"/>
      <c r="AE70" s="36"/>
      <c r="AF70" s="3" t="s">
        <v>351</v>
      </c>
      <c r="AG70" s="3" t="s">
        <v>163</v>
      </c>
      <c r="AH70" s="18" t="s">
        <v>289</v>
      </c>
      <c r="AI70" s="3" t="s">
        <v>46</v>
      </c>
      <c r="AJ70" s="5">
        <v>45872</v>
      </c>
      <c r="AK70" s="2">
        <v>1</v>
      </c>
      <c r="AL70" s="14">
        <v>25</v>
      </c>
      <c r="AM70" s="48" t="s">
        <v>4</v>
      </c>
      <c r="AN70" s="52"/>
    </row>
    <row r="71" spans="1:40" ht="45" customHeight="1" x14ac:dyDescent="0.15">
      <c r="A71" s="25" t="s">
        <v>164</v>
      </c>
      <c r="B71" s="31" t="s">
        <v>108</v>
      </c>
      <c r="C71" s="25" t="s">
        <v>43</v>
      </c>
      <c r="D71" s="40">
        <v>45536</v>
      </c>
      <c r="E71" s="40">
        <v>45960</v>
      </c>
      <c r="F71" s="54" t="s">
        <v>165</v>
      </c>
      <c r="G71" s="54" t="s">
        <v>166</v>
      </c>
      <c r="H71" s="35"/>
      <c r="I71" s="42"/>
      <c r="J71" s="36"/>
      <c r="K71" s="37"/>
      <c r="L71" s="37"/>
      <c r="M71" s="37"/>
      <c r="N71" s="37"/>
      <c r="O71" s="37"/>
      <c r="P71" s="35"/>
      <c r="Q71" s="37"/>
      <c r="R71" s="37"/>
      <c r="S71" s="37"/>
      <c r="T71" s="37"/>
      <c r="U71" s="35"/>
      <c r="V71" s="60">
        <v>45870</v>
      </c>
      <c r="W71" s="74" t="s">
        <v>167</v>
      </c>
      <c r="X71" s="36">
        <v>0</v>
      </c>
      <c r="Y71" s="37"/>
      <c r="Z71" s="37"/>
      <c r="AA71" s="37"/>
      <c r="AB71" s="37"/>
      <c r="AC71" s="37"/>
      <c r="AD71" s="37"/>
      <c r="AE71" s="35"/>
      <c r="AF71" s="3" t="s">
        <v>352</v>
      </c>
      <c r="AG71" s="3" t="s">
        <v>168</v>
      </c>
      <c r="AH71" s="3" t="s">
        <v>49</v>
      </c>
      <c r="AI71" s="3" t="s">
        <v>46</v>
      </c>
      <c r="AJ71" s="5">
        <v>45832</v>
      </c>
      <c r="AK71" s="2">
        <v>1</v>
      </c>
      <c r="AL71" s="14">
        <v>25</v>
      </c>
      <c r="AM71" s="49">
        <v>20</v>
      </c>
      <c r="AN71" s="52">
        <f>H71+J71+P71+U71+X71+AE71+AL71+AL72+AM71</f>
        <v>45</v>
      </c>
    </row>
    <row r="72" spans="1:40" ht="45" customHeight="1" x14ac:dyDescent="0.15">
      <c r="A72" s="26" t="s">
        <v>4</v>
      </c>
      <c r="B72" s="32" t="s">
        <v>4</v>
      </c>
      <c r="C72" s="26" t="s">
        <v>4</v>
      </c>
      <c r="D72" s="41"/>
      <c r="E72" s="41"/>
      <c r="F72" s="56"/>
      <c r="G72" s="56"/>
      <c r="H72" s="35"/>
      <c r="I72" s="42"/>
      <c r="J72" s="36"/>
      <c r="K72" s="38"/>
      <c r="L72" s="38"/>
      <c r="M72" s="38"/>
      <c r="N72" s="38"/>
      <c r="O72" s="38"/>
      <c r="P72" s="35"/>
      <c r="Q72" s="38"/>
      <c r="R72" s="38"/>
      <c r="S72" s="38"/>
      <c r="T72" s="38"/>
      <c r="U72" s="35"/>
      <c r="V72" s="61"/>
      <c r="W72" s="65"/>
      <c r="X72" s="36"/>
      <c r="Y72" s="38"/>
      <c r="Z72" s="38"/>
      <c r="AA72" s="38"/>
      <c r="AB72" s="38"/>
      <c r="AC72" s="38"/>
      <c r="AD72" s="38"/>
      <c r="AE72" s="35"/>
      <c r="AF72" s="3" t="s">
        <v>353</v>
      </c>
      <c r="AG72" s="3" t="s">
        <v>169</v>
      </c>
      <c r="AH72" s="3" t="s">
        <v>145</v>
      </c>
      <c r="AI72" s="3" t="s">
        <v>50</v>
      </c>
      <c r="AJ72" s="20">
        <v>45906</v>
      </c>
      <c r="AK72" s="2">
        <v>1</v>
      </c>
      <c r="AL72" s="14">
        <v>0</v>
      </c>
      <c r="AM72" s="48" t="s">
        <v>4</v>
      </c>
      <c r="AN72" s="52"/>
    </row>
    <row r="73" spans="1:40" ht="60" customHeight="1" x14ac:dyDescent="0.15">
      <c r="A73" s="25" t="s">
        <v>170</v>
      </c>
      <c r="B73" s="31" t="s">
        <v>108</v>
      </c>
      <c r="C73" s="25" t="s">
        <v>43</v>
      </c>
      <c r="D73" s="40">
        <v>45650</v>
      </c>
      <c r="E73" s="40">
        <v>46022</v>
      </c>
      <c r="F73" s="54" t="s">
        <v>171</v>
      </c>
      <c r="G73" s="54" t="s">
        <v>172</v>
      </c>
      <c r="H73" s="36">
        <v>2</v>
      </c>
      <c r="I73" s="42"/>
      <c r="J73" s="36"/>
      <c r="K73" s="40">
        <v>45577</v>
      </c>
      <c r="L73" s="54" t="s">
        <v>173</v>
      </c>
      <c r="M73" s="54" t="s">
        <v>92</v>
      </c>
      <c r="N73" s="54" t="s">
        <v>93</v>
      </c>
      <c r="O73" s="54" t="s">
        <v>174</v>
      </c>
      <c r="P73" s="35">
        <v>0.25</v>
      </c>
      <c r="Q73" s="37"/>
      <c r="R73" s="37"/>
      <c r="S73" s="37"/>
      <c r="T73" s="37"/>
      <c r="U73" s="35"/>
      <c r="V73" s="37"/>
      <c r="W73" s="37"/>
      <c r="X73" s="35"/>
      <c r="Y73" s="3" t="s">
        <v>175</v>
      </c>
      <c r="Z73" s="2" t="s">
        <v>284</v>
      </c>
      <c r="AA73" s="20">
        <v>45461</v>
      </c>
      <c r="AB73" s="3" t="s">
        <v>104</v>
      </c>
      <c r="AC73" s="2">
        <v>1</v>
      </c>
      <c r="AD73" s="3" t="s">
        <v>133</v>
      </c>
      <c r="AE73" s="14">
        <v>0</v>
      </c>
      <c r="AF73" s="3" t="s">
        <v>354</v>
      </c>
      <c r="AG73" s="3" t="s">
        <v>124</v>
      </c>
      <c r="AH73" s="3" t="s">
        <v>45</v>
      </c>
      <c r="AI73" s="3" t="s">
        <v>46</v>
      </c>
      <c r="AJ73" s="5">
        <v>45746</v>
      </c>
      <c r="AK73" s="2">
        <v>1</v>
      </c>
      <c r="AL73" s="14">
        <v>30</v>
      </c>
      <c r="AM73" s="49">
        <v>20</v>
      </c>
      <c r="AN73" s="52">
        <f>H73+J73+P73+U73+X73+AE73+AE74+AL73+AL74+AM73</f>
        <v>54.25</v>
      </c>
    </row>
    <row r="74" spans="1:40" ht="45" customHeight="1" x14ac:dyDescent="0.15">
      <c r="A74" s="26" t="s">
        <v>4</v>
      </c>
      <c r="B74" s="32" t="s">
        <v>4</v>
      </c>
      <c r="C74" s="26" t="s">
        <v>4</v>
      </c>
      <c r="D74" s="41"/>
      <c r="E74" s="41"/>
      <c r="F74" s="56"/>
      <c r="G74" s="56"/>
      <c r="H74" s="36"/>
      <c r="I74" s="42"/>
      <c r="J74" s="36"/>
      <c r="K74" s="41"/>
      <c r="L74" s="56"/>
      <c r="M74" s="56"/>
      <c r="N74" s="56"/>
      <c r="O74" s="56"/>
      <c r="P74" s="35"/>
      <c r="Q74" s="38"/>
      <c r="R74" s="38"/>
      <c r="S74" s="38"/>
      <c r="T74" s="38"/>
      <c r="U74" s="35"/>
      <c r="V74" s="38"/>
      <c r="W74" s="38"/>
      <c r="X74" s="35"/>
      <c r="Y74" s="3" t="s">
        <v>176</v>
      </c>
      <c r="Z74" s="3" t="s">
        <v>177</v>
      </c>
      <c r="AA74" s="20">
        <v>45441</v>
      </c>
      <c r="AB74" s="3" t="s">
        <v>76</v>
      </c>
      <c r="AC74" s="2">
        <v>1</v>
      </c>
      <c r="AD74" s="3" t="s">
        <v>77</v>
      </c>
      <c r="AE74" s="14">
        <v>0</v>
      </c>
      <c r="AF74" s="3" t="s">
        <v>355</v>
      </c>
      <c r="AG74" s="3" t="s">
        <v>178</v>
      </c>
      <c r="AH74" s="3" t="s">
        <v>58</v>
      </c>
      <c r="AI74" s="3" t="s">
        <v>46</v>
      </c>
      <c r="AJ74" s="5">
        <v>45817</v>
      </c>
      <c r="AK74" s="2">
        <v>1</v>
      </c>
      <c r="AL74" s="14">
        <v>2</v>
      </c>
      <c r="AM74" s="48" t="s">
        <v>4</v>
      </c>
      <c r="AN74" s="52"/>
    </row>
    <row r="75" spans="1:40" ht="45" customHeight="1" x14ac:dyDescent="0.15">
      <c r="A75" s="25" t="s">
        <v>179</v>
      </c>
      <c r="B75" s="31" t="s">
        <v>108</v>
      </c>
      <c r="C75" s="25" t="s">
        <v>43</v>
      </c>
      <c r="D75" s="37"/>
      <c r="E75" s="37"/>
      <c r="F75" s="37"/>
      <c r="G75" s="37"/>
      <c r="H75" s="35"/>
      <c r="I75" s="42"/>
      <c r="J75" s="36"/>
      <c r="K75" s="37"/>
      <c r="L75" s="37"/>
      <c r="M75" s="37"/>
      <c r="N75" s="37"/>
      <c r="O75" s="37"/>
      <c r="P75" s="35"/>
      <c r="Q75" s="37"/>
      <c r="R75" s="37"/>
      <c r="S75" s="37"/>
      <c r="T75" s="37"/>
      <c r="U75" s="35"/>
      <c r="V75" s="37"/>
      <c r="W75" s="37"/>
      <c r="X75" s="35"/>
      <c r="Y75" s="37" t="s">
        <v>4</v>
      </c>
      <c r="Z75" s="37" t="s">
        <v>4</v>
      </c>
      <c r="AA75" s="37" t="s">
        <v>4</v>
      </c>
      <c r="AB75" s="37" t="s">
        <v>4</v>
      </c>
      <c r="AC75" s="37" t="s">
        <v>4</v>
      </c>
      <c r="AD75" s="37" t="s">
        <v>4</v>
      </c>
      <c r="AE75" s="35"/>
      <c r="AF75" s="3" t="s">
        <v>356</v>
      </c>
      <c r="AG75" s="3" t="s">
        <v>180</v>
      </c>
      <c r="AH75" s="3" t="s">
        <v>45</v>
      </c>
      <c r="AI75" s="3" t="s">
        <v>46</v>
      </c>
      <c r="AJ75" s="5">
        <v>45536</v>
      </c>
      <c r="AK75" s="2">
        <v>1</v>
      </c>
      <c r="AL75" s="14">
        <v>30</v>
      </c>
      <c r="AM75" s="49">
        <v>20</v>
      </c>
      <c r="AN75" s="52">
        <f>H75+J75+P75+U75+X75+AE75+AL75+AL76+AM75</f>
        <v>80</v>
      </c>
    </row>
    <row r="76" spans="1:40" ht="60" customHeight="1" x14ac:dyDescent="0.15">
      <c r="A76" s="26" t="s">
        <v>4</v>
      </c>
      <c r="B76" s="32" t="s">
        <v>4</v>
      </c>
      <c r="C76" s="26" t="s">
        <v>4</v>
      </c>
      <c r="D76" s="38"/>
      <c r="E76" s="38"/>
      <c r="F76" s="38"/>
      <c r="G76" s="38"/>
      <c r="H76" s="35"/>
      <c r="I76" s="42"/>
      <c r="J76" s="36"/>
      <c r="K76" s="38"/>
      <c r="L76" s="38"/>
      <c r="M76" s="38"/>
      <c r="N76" s="38"/>
      <c r="O76" s="38"/>
      <c r="P76" s="35"/>
      <c r="Q76" s="38"/>
      <c r="R76" s="38"/>
      <c r="S76" s="38"/>
      <c r="T76" s="38"/>
      <c r="U76" s="35"/>
      <c r="V76" s="38"/>
      <c r="W76" s="38"/>
      <c r="X76" s="35"/>
      <c r="Y76" s="38"/>
      <c r="Z76" s="38"/>
      <c r="AA76" s="38"/>
      <c r="AB76" s="38"/>
      <c r="AC76" s="38"/>
      <c r="AD76" s="38"/>
      <c r="AE76" s="35"/>
      <c r="AF76" s="3" t="s">
        <v>357</v>
      </c>
      <c r="AG76" s="3" t="s">
        <v>181</v>
      </c>
      <c r="AH76" s="3" t="s">
        <v>45</v>
      </c>
      <c r="AI76" s="3" t="s">
        <v>46</v>
      </c>
      <c r="AJ76" s="5">
        <v>45729</v>
      </c>
      <c r="AK76" s="2">
        <v>1</v>
      </c>
      <c r="AL76" s="14">
        <v>30</v>
      </c>
      <c r="AM76" s="48" t="s">
        <v>4</v>
      </c>
      <c r="AN76" s="52"/>
    </row>
    <row r="77" spans="1:40" ht="45" customHeight="1" x14ac:dyDescent="0.15">
      <c r="A77" s="25" t="s">
        <v>182</v>
      </c>
      <c r="B77" s="31" t="s">
        <v>108</v>
      </c>
      <c r="C77" s="25" t="s">
        <v>141</v>
      </c>
      <c r="D77" s="37"/>
      <c r="E77" s="37"/>
      <c r="F77" s="37"/>
      <c r="G77" s="37"/>
      <c r="H77" s="35"/>
      <c r="I77" s="42"/>
      <c r="J77" s="36"/>
      <c r="K77" s="37"/>
      <c r="L77" s="37"/>
      <c r="M77" s="37"/>
      <c r="N77" s="37"/>
      <c r="O77" s="37"/>
      <c r="P77" s="35"/>
      <c r="Q77" s="37"/>
      <c r="R77" s="37"/>
      <c r="S77" s="37"/>
      <c r="T77" s="37"/>
      <c r="U77" s="35"/>
      <c r="V77" s="37"/>
      <c r="W77" s="37"/>
      <c r="X77" s="35"/>
      <c r="Y77" s="37" t="s">
        <v>4</v>
      </c>
      <c r="Z77" s="37" t="s">
        <v>4</v>
      </c>
      <c r="AA77" s="37" t="s">
        <v>4</v>
      </c>
      <c r="AB77" s="37" t="s">
        <v>4</v>
      </c>
      <c r="AC77" s="37" t="s">
        <v>4</v>
      </c>
      <c r="AD77" s="37" t="s">
        <v>4</v>
      </c>
      <c r="AE77" s="35"/>
      <c r="AF77" s="3" t="s">
        <v>358</v>
      </c>
      <c r="AG77" s="3" t="s">
        <v>183</v>
      </c>
      <c r="AH77" s="3" t="s">
        <v>45</v>
      </c>
      <c r="AI77" s="3" t="s">
        <v>46</v>
      </c>
      <c r="AJ77" s="5">
        <v>45684</v>
      </c>
      <c r="AK77" s="2">
        <v>1</v>
      </c>
      <c r="AL77" s="14">
        <v>30</v>
      </c>
      <c r="AM77" s="49">
        <v>20</v>
      </c>
      <c r="AN77" s="52">
        <f>H77+J77+P77+U77+X77+AE77+AL77+AL78+AM77</f>
        <v>55</v>
      </c>
    </row>
    <row r="78" spans="1:40" ht="45" customHeight="1" x14ac:dyDescent="0.15">
      <c r="A78" s="26" t="s">
        <v>4</v>
      </c>
      <c r="B78" s="32" t="s">
        <v>4</v>
      </c>
      <c r="C78" s="26" t="s">
        <v>4</v>
      </c>
      <c r="D78" s="38"/>
      <c r="E78" s="38"/>
      <c r="F78" s="38"/>
      <c r="G78" s="38"/>
      <c r="H78" s="35"/>
      <c r="I78" s="42"/>
      <c r="J78" s="36"/>
      <c r="K78" s="38"/>
      <c r="L78" s="38"/>
      <c r="M78" s="38"/>
      <c r="N78" s="38"/>
      <c r="O78" s="38"/>
      <c r="P78" s="35"/>
      <c r="Q78" s="38"/>
      <c r="R78" s="38"/>
      <c r="S78" s="38"/>
      <c r="T78" s="38"/>
      <c r="U78" s="35"/>
      <c r="V78" s="38"/>
      <c r="W78" s="38"/>
      <c r="X78" s="35"/>
      <c r="Y78" s="38"/>
      <c r="Z78" s="38"/>
      <c r="AA78" s="38"/>
      <c r="AB78" s="38"/>
      <c r="AC78" s="38"/>
      <c r="AD78" s="38"/>
      <c r="AE78" s="35"/>
      <c r="AF78" s="3" t="s">
        <v>359</v>
      </c>
      <c r="AG78" s="3" t="s">
        <v>184</v>
      </c>
      <c r="AH78" s="3" t="s">
        <v>122</v>
      </c>
      <c r="AI78" s="3" t="s">
        <v>46</v>
      </c>
      <c r="AJ78" s="5">
        <v>45809</v>
      </c>
      <c r="AK78" s="2">
        <v>1</v>
      </c>
      <c r="AL78" s="14">
        <v>5</v>
      </c>
      <c r="AM78" s="48" t="s">
        <v>4</v>
      </c>
      <c r="AN78" s="52"/>
    </row>
    <row r="79" spans="1:40" ht="60" customHeight="1" x14ac:dyDescent="0.15">
      <c r="A79" s="25" t="s">
        <v>185</v>
      </c>
      <c r="B79" s="31" t="s">
        <v>108</v>
      </c>
      <c r="C79" s="25" t="s">
        <v>141</v>
      </c>
      <c r="D79" s="40">
        <v>45184</v>
      </c>
      <c r="E79" s="40">
        <v>45838</v>
      </c>
      <c r="F79" s="54" t="s">
        <v>187</v>
      </c>
      <c r="G79" s="54" t="s">
        <v>188</v>
      </c>
      <c r="H79" s="36">
        <v>0</v>
      </c>
      <c r="I79" s="42"/>
      <c r="J79" s="36"/>
      <c r="K79" s="37"/>
      <c r="L79" s="37"/>
      <c r="M79" s="37"/>
      <c r="N79" s="37"/>
      <c r="O79" s="37"/>
      <c r="P79" s="35"/>
      <c r="Q79" s="60">
        <v>45627</v>
      </c>
      <c r="R79" s="62" t="s">
        <v>189</v>
      </c>
      <c r="S79" s="64" t="s">
        <v>391</v>
      </c>
      <c r="T79" s="62" t="s">
        <v>94</v>
      </c>
      <c r="U79" s="36">
        <v>3</v>
      </c>
      <c r="V79" s="37"/>
      <c r="W79" s="37"/>
      <c r="X79" s="35"/>
      <c r="Y79" s="37" t="s">
        <v>4</v>
      </c>
      <c r="Z79" s="37" t="s">
        <v>4</v>
      </c>
      <c r="AA79" s="37" t="s">
        <v>4</v>
      </c>
      <c r="AB79" s="37" t="s">
        <v>4</v>
      </c>
      <c r="AC79" s="37" t="s">
        <v>4</v>
      </c>
      <c r="AD79" s="37" t="s">
        <v>4</v>
      </c>
      <c r="AE79" s="35"/>
      <c r="AF79" s="3" t="s">
        <v>360</v>
      </c>
      <c r="AG79" s="3" t="s">
        <v>190</v>
      </c>
      <c r="AH79" s="3" t="s">
        <v>45</v>
      </c>
      <c r="AI79" s="3" t="s">
        <v>46</v>
      </c>
      <c r="AJ79" s="5">
        <v>45839</v>
      </c>
      <c r="AK79" s="2">
        <v>1</v>
      </c>
      <c r="AL79" s="14">
        <v>30</v>
      </c>
      <c r="AM79" s="49">
        <v>20</v>
      </c>
      <c r="AN79" s="52">
        <f>H79+J79+P79+U79+X79+AE79+AL79+AL80+AM79</f>
        <v>58</v>
      </c>
    </row>
    <row r="80" spans="1:40" ht="45" customHeight="1" x14ac:dyDescent="0.15">
      <c r="A80" s="26" t="s">
        <v>4</v>
      </c>
      <c r="B80" s="32" t="s">
        <v>4</v>
      </c>
      <c r="C80" s="26" t="s">
        <v>4</v>
      </c>
      <c r="D80" s="41"/>
      <c r="E80" s="41"/>
      <c r="F80" s="56"/>
      <c r="G80" s="56"/>
      <c r="H80" s="36"/>
      <c r="I80" s="42"/>
      <c r="J80" s="36"/>
      <c r="K80" s="38"/>
      <c r="L80" s="38"/>
      <c r="M80" s="38"/>
      <c r="N80" s="38"/>
      <c r="O80" s="38"/>
      <c r="P80" s="35"/>
      <c r="Q80" s="61"/>
      <c r="R80" s="63"/>
      <c r="S80" s="65"/>
      <c r="T80" s="63"/>
      <c r="U80" s="36"/>
      <c r="V80" s="38"/>
      <c r="W80" s="38"/>
      <c r="X80" s="35"/>
      <c r="Y80" s="38"/>
      <c r="Z80" s="38"/>
      <c r="AA80" s="38"/>
      <c r="AB80" s="38"/>
      <c r="AC80" s="38"/>
      <c r="AD80" s="38"/>
      <c r="AE80" s="35"/>
      <c r="AF80" s="3" t="s">
        <v>361</v>
      </c>
      <c r="AG80" s="3" t="s">
        <v>191</v>
      </c>
      <c r="AH80" s="3" t="s">
        <v>122</v>
      </c>
      <c r="AI80" s="3" t="s">
        <v>46</v>
      </c>
      <c r="AJ80" s="5">
        <v>45376</v>
      </c>
      <c r="AK80" s="2">
        <v>1</v>
      </c>
      <c r="AL80" s="14">
        <v>5</v>
      </c>
      <c r="AM80" s="48" t="s">
        <v>4</v>
      </c>
      <c r="AN80" s="52"/>
    </row>
    <row r="81" spans="1:40" ht="45" customHeight="1" x14ac:dyDescent="0.15">
      <c r="A81" s="25" t="s">
        <v>192</v>
      </c>
      <c r="B81" s="31" t="s">
        <v>108</v>
      </c>
      <c r="C81" s="25" t="s">
        <v>43</v>
      </c>
      <c r="D81" s="37"/>
      <c r="E81" s="37"/>
      <c r="F81" s="37"/>
      <c r="G81" s="37"/>
      <c r="H81" s="35"/>
      <c r="I81" s="42"/>
      <c r="J81" s="36"/>
      <c r="K81" s="37"/>
      <c r="L81" s="37"/>
      <c r="M81" s="37"/>
      <c r="N81" s="37"/>
      <c r="O81" s="37"/>
      <c r="P81" s="35"/>
      <c r="Q81" s="37" t="s">
        <v>4</v>
      </c>
      <c r="R81" s="37" t="s">
        <v>4</v>
      </c>
      <c r="S81" s="37" t="s">
        <v>4</v>
      </c>
      <c r="T81" s="37" t="s">
        <v>4</v>
      </c>
      <c r="U81" s="35"/>
      <c r="V81" s="37"/>
      <c r="W81" s="37"/>
      <c r="X81" s="35"/>
      <c r="Y81" s="37" t="s">
        <v>4</v>
      </c>
      <c r="Z81" s="37" t="s">
        <v>4</v>
      </c>
      <c r="AA81" s="37" t="s">
        <v>4</v>
      </c>
      <c r="AB81" s="37" t="s">
        <v>4</v>
      </c>
      <c r="AC81" s="37" t="s">
        <v>4</v>
      </c>
      <c r="AD81" s="37" t="s">
        <v>4</v>
      </c>
      <c r="AE81" s="35"/>
      <c r="AF81" s="3" t="s">
        <v>362</v>
      </c>
      <c r="AG81" s="3" t="s">
        <v>193</v>
      </c>
      <c r="AH81" s="3" t="s">
        <v>45</v>
      </c>
      <c r="AI81" s="3" t="s">
        <v>50</v>
      </c>
      <c r="AJ81" s="5">
        <v>45768</v>
      </c>
      <c r="AK81" s="2">
        <v>1</v>
      </c>
      <c r="AL81" s="14">
        <v>30</v>
      </c>
      <c r="AM81" s="49">
        <v>20</v>
      </c>
      <c r="AN81" s="52">
        <f>H81+J81+P81+U81+X81+AE81+AL81+AL82+AL83+AM81</f>
        <v>85</v>
      </c>
    </row>
    <row r="82" spans="1:40" ht="60" customHeight="1" x14ac:dyDescent="0.15">
      <c r="A82" s="26" t="s">
        <v>4</v>
      </c>
      <c r="B82" s="32" t="s">
        <v>4</v>
      </c>
      <c r="C82" s="26" t="s">
        <v>4</v>
      </c>
      <c r="D82" s="39"/>
      <c r="E82" s="39"/>
      <c r="F82" s="39"/>
      <c r="G82" s="39"/>
      <c r="H82" s="35"/>
      <c r="I82" s="42"/>
      <c r="J82" s="36"/>
      <c r="K82" s="39"/>
      <c r="L82" s="39"/>
      <c r="M82" s="39"/>
      <c r="N82" s="39"/>
      <c r="O82" s="39"/>
      <c r="P82" s="35"/>
      <c r="Q82" s="39"/>
      <c r="R82" s="39"/>
      <c r="S82" s="39"/>
      <c r="T82" s="39"/>
      <c r="U82" s="35"/>
      <c r="V82" s="39"/>
      <c r="W82" s="39"/>
      <c r="X82" s="35"/>
      <c r="Y82" s="39"/>
      <c r="Z82" s="39"/>
      <c r="AA82" s="39"/>
      <c r="AB82" s="39"/>
      <c r="AC82" s="39"/>
      <c r="AD82" s="39"/>
      <c r="AE82" s="35"/>
      <c r="AF82" s="3" t="s">
        <v>363</v>
      </c>
      <c r="AG82" s="3" t="s">
        <v>194</v>
      </c>
      <c r="AH82" s="3" t="s">
        <v>145</v>
      </c>
      <c r="AI82" s="3" t="s">
        <v>50</v>
      </c>
      <c r="AJ82" s="5">
        <v>45710</v>
      </c>
      <c r="AK82" s="2">
        <v>1</v>
      </c>
      <c r="AL82" s="14">
        <v>20</v>
      </c>
      <c r="AM82" s="48" t="s">
        <v>4</v>
      </c>
      <c r="AN82" s="52"/>
    </row>
    <row r="83" spans="1:40" ht="30" customHeight="1" x14ac:dyDescent="0.15">
      <c r="A83" s="26" t="s">
        <v>4</v>
      </c>
      <c r="B83" s="32" t="s">
        <v>4</v>
      </c>
      <c r="C83" s="26" t="s">
        <v>4</v>
      </c>
      <c r="D83" s="38"/>
      <c r="E83" s="38"/>
      <c r="F83" s="38"/>
      <c r="G83" s="38"/>
      <c r="H83" s="35"/>
      <c r="I83" s="42"/>
      <c r="J83" s="36"/>
      <c r="K83" s="38"/>
      <c r="L83" s="38"/>
      <c r="M83" s="38"/>
      <c r="N83" s="38"/>
      <c r="O83" s="38"/>
      <c r="P83" s="35"/>
      <c r="Q83" s="38"/>
      <c r="R83" s="38"/>
      <c r="S83" s="38"/>
      <c r="T83" s="38"/>
      <c r="U83" s="35"/>
      <c r="V83" s="38"/>
      <c r="W83" s="38"/>
      <c r="X83" s="35"/>
      <c r="Y83" s="38"/>
      <c r="Z83" s="38"/>
      <c r="AA83" s="38"/>
      <c r="AB83" s="38"/>
      <c r="AC83" s="38"/>
      <c r="AD83" s="38"/>
      <c r="AE83" s="35"/>
      <c r="AF83" s="3" t="s">
        <v>364</v>
      </c>
      <c r="AG83" s="3" t="s">
        <v>195</v>
      </c>
      <c r="AH83" s="3" t="s">
        <v>45</v>
      </c>
      <c r="AI83" s="3" t="s">
        <v>50</v>
      </c>
      <c r="AJ83" s="5">
        <v>45581</v>
      </c>
      <c r="AK83" s="2">
        <v>2</v>
      </c>
      <c r="AL83" s="14">
        <v>15</v>
      </c>
      <c r="AM83" s="48" t="s">
        <v>4</v>
      </c>
      <c r="AN83" s="52"/>
    </row>
    <row r="84" spans="1:40" ht="45" customHeight="1" x14ac:dyDescent="0.15">
      <c r="A84" s="27" t="s">
        <v>196</v>
      </c>
      <c r="B84" s="31" t="s">
        <v>108</v>
      </c>
      <c r="C84" s="25" t="s">
        <v>43</v>
      </c>
      <c r="D84" s="40">
        <v>45566</v>
      </c>
      <c r="E84" s="40">
        <v>45931</v>
      </c>
      <c r="F84" s="54" t="s">
        <v>197</v>
      </c>
      <c r="G84" s="54" t="s">
        <v>172</v>
      </c>
      <c r="H84" s="36">
        <v>2</v>
      </c>
      <c r="I84" s="42">
        <v>1</v>
      </c>
      <c r="J84" s="36">
        <v>2</v>
      </c>
      <c r="K84" s="37"/>
      <c r="L84" s="37"/>
      <c r="M84" s="37"/>
      <c r="N84" s="37"/>
      <c r="O84" s="37"/>
      <c r="P84" s="35"/>
      <c r="Q84" s="37"/>
      <c r="R84" s="37"/>
      <c r="S84" s="37"/>
      <c r="T84" s="37"/>
      <c r="U84" s="35"/>
      <c r="V84" s="37"/>
      <c r="W84" s="37"/>
      <c r="X84" s="35"/>
      <c r="Y84" s="54" t="s">
        <v>198</v>
      </c>
      <c r="Z84" s="54" t="s">
        <v>199</v>
      </c>
      <c r="AA84" s="40">
        <v>45814</v>
      </c>
      <c r="AB84" s="54" t="s">
        <v>104</v>
      </c>
      <c r="AC84" s="75">
        <v>2</v>
      </c>
      <c r="AD84" s="54" t="s">
        <v>133</v>
      </c>
      <c r="AE84" s="36">
        <v>1</v>
      </c>
      <c r="AF84" s="3" t="s">
        <v>365</v>
      </c>
      <c r="AG84" s="3" t="s">
        <v>200</v>
      </c>
      <c r="AH84" s="3" t="s">
        <v>49</v>
      </c>
      <c r="AI84" s="3" t="s">
        <v>46</v>
      </c>
      <c r="AJ84" s="5">
        <v>45565</v>
      </c>
      <c r="AK84" s="2">
        <v>1</v>
      </c>
      <c r="AL84" s="14">
        <v>25</v>
      </c>
      <c r="AM84" s="49">
        <v>20</v>
      </c>
      <c r="AN84" s="52">
        <f>H84+J84+P84+U84+X84+AE84+AL84+AL85+AM84</f>
        <v>75</v>
      </c>
    </row>
    <row r="85" spans="1:40" ht="45" customHeight="1" x14ac:dyDescent="0.15">
      <c r="A85" s="26" t="s">
        <v>4</v>
      </c>
      <c r="B85" s="32" t="s">
        <v>4</v>
      </c>
      <c r="C85" s="26" t="s">
        <v>4</v>
      </c>
      <c r="D85" s="41"/>
      <c r="E85" s="41"/>
      <c r="F85" s="56"/>
      <c r="G85" s="56"/>
      <c r="H85" s="36"/>
      <c r="I85" s="42"/>
      <c r="J85" s="36"/>
      <c r="K85" s="38"/>
      <c r="L85" s="38"/>
      <c r="M85" s="38"/>
      <c r="N85" s="38"/>
      <c r="O85" s="38"/>
      <c r="P85" s="35"/>
      <c r="Q85" s="38"/>
      <c r="R85" s="38"/>
      <c r="S85" s="38"/>
      <c r="T85" s="38"/>
      <c r="U85" s="35"/>
      <c r="V85" s="38"/>
      <c r="W85" s="38"/>
      <c r="X85" s="35"/>
      <c r="Y85" s="56"/>
      <c r="Z85" s="56"/>
      <c r="AA85" s="41"/>
      <c r="AB85" s="56"/>
      <c r="AC85" s="77"/>
      <c r="AD85" s="56"/>
      <c r="AE85" s="36"/>
      <c r="AF85" s="3" t="s">
        <v>366</v>
      </c>
      <c r="AG85" s="3" t="s">
        <v>65</v>
      </c>
      <c r="AH85" s="3" t="s">
        <v>49</v>
      </c>
      <c r="AI85" s="3" t="s">
        <v>46</v>
      </c>
      <c r="AJ85" s="5">
        <v>45740</v>
      </c>
      <c r="AK85" s="2">
        <v>1</v>
      </c>
      <c r="AL85" s="14">
        <v>25</v>
      </c>
      <c r="AM85" s="48" t="s">
        <v>4</v>
      </c>
      <c r="AN85" s="52"/>
    </row>
    <row r="86" spans="1:40" ht="30" customHeight="1" x14ac:dyDescent="0.15">
      <c r="A86" s="25" t="s">
        <v>201</v>
      </c>
      <c r="B86" s="31" t="s">
        <v>108</v>
      </c>
      <c r="C86" s="25" t="s">
        <v>43</v>
      </c>
      <c r="D86" s="37"/>
      <c r="E86" s="37"/>
      <c r="F86" s="37"/>
      <c r="G86" s="37"/>
      <c r="H86" s="35"/>
      <c r="I86" s="42">
        <v>1</v>
      </c>
      <c r="J86" s="36">
        <v>2</v>
      </c>
      <c r="K86" s="37"/>
      <c r="L86" s="37"/>
      <c r="M86" s="37"/>
      <c r="N86" s="37"/>
      <c r="O86" s="37"/>
      <c r="P86" s="35"/>
      <c r="Q86" s="37"/>
      <c r="R86" s="37"/>
      <c r="S86" s="37"/>
      <c r="T86" s="37"/>
      <c r="U86" s="35"/>
      <c r="V86" s="37"/>
      <c r="W86" s="37"/>
      <c r="X86" s="35"/>
      <c r="Y86" s="37" t="s">
        <v>4</v>
      </c>
      <c r="Z86" s="37" t="s">
        <v>4</v>
      </c>
      <c r="AA86" s="37" t="s">
        <v>4</v>
      </c>
      <c r="AB86" s="37" t="s">
        <v>4</v>
      </c>
      <c r="AC86" s="37" t="s">
        <v>4</v>
      </c>
      <c r="AD86" s="37" t="s">
        <v>4</v>
      </c>
      <c r="AE86" s="35"/>
      <c r="AF86" s="3" t="s">
        <v>367</v>
      </c>
      <c r="AG86" s="3" t="s">
        <v>202</v>
      </c>
      <c r="AH86" s="3" t="s">
        <v>49</v>
      </c>
      <c r="AI86" s="3" t="s">
        <v>46</v>
      </c>
      <c r="AJ86" s="5">
        <v>45768</v>
      </c>
      <c r="AK86" s="2">
        <v>1</v>
      </c>
      <c r="AL86" s="14">
        <v>25</v>
      </c>
      <c r="AM86" s="49">
        <v>20</v>
      </c>
      <c r="AN86" s="52">
        <f>H86+J86+P86+U86+X86+AE86+AL86+AL87+AM86</f>
        <v>67</v>
      </c>
    </row>
    <row r="87" spans="1:40" ht="30" customHeight="1" x14ac:dyDescent="0.15">
      <c r="A87" s="26" t="s">
        <v>4</v>
      </c>
      <c r="B87" s="32" t="s">
        <v>4</v>
      </c>
      <c r="C87" s="26" t="s">
        <v>4</v>
      </c>
      <c r="D87" s="38"/>
      <c r="E87" s="38"/>
      <c r="F87" s="38"/>
      <c r="G87" s="38"/>
      <c r="H87" s="35"/>
      <c r="I87" s="42"/>
      <c r="J87" s="36"/>
      <c r="K87" s="38"/>
      <c r="L87" s="38"/>
      <c r="M87" s="38"/>
      <c r="N87" s="38"/>
      <c r="O87" s="38"/>
      <c r="P87" s="35"/>
      <c r="Q87" s="38"/>
      <c r="R87" s="38"/>
      <c r="S87" s="38"/>
      <c r="T87" s="38"/>
      <c r="U87" s="35"/>
      <c r="V87" s="38"/>
      <c r="W87" s="38"/>
      <c r="X87" s="35"/>
      <c r="Y87" s="38"/>
      <c r="Z87" s="38"/>
      <c r="AA87" s="38"/>
      <c r="AB87" s="38"/>
      <c r="AC87" s="38"/>
      <c r="AD87" s="38"/>
      <c r="AE87" s="35"/>
      <c r="AF87" s="3" t="s">
        <v>368</v>
      </c>
      <c r="AG87" s="3" t="s">
        <v>203</v>
      </c>
      <c r="AH87" s="3" t="s">
        <v>145</v>
      </c>
      <c r="AI87" s="3" t="s">
        <v>46</v>
      </c>
      <c r="AJ87" s="5">
        <v>45574</v>
      </c>
      <c r="AK87" s="2">
        <v>1</v>
      </c>
      <c r="AL87" s="14">
        <v>20</v>
      </c>
      <c r="AM87" s="48" t="s">
        <v>4</v>
      </c>
      <c r="AN87" s="52"/>
    </row>
    <row r="88" spans="1:40" ht="45" customHeight="1" x14ac:dyDescent="0.15">
      <c r="A88" s="25" t="s">
        <v>204</v>
      </c>
      <c r="B88" s="31" t="s">
        <v>108</v>
      </c>
      <c r="C88" s="25" t="s">
        <v>43</v>
      </c>
      <c r="D88" s="37"/>
      <c r="E88" s="37"/>
      <c r="F88" s="37"/>
      <c r="G88" s="37"/>
      <c r="H88" s="35"/>
      <c r="I88" s="42"/>
      <c r="J88" s="36"/>
      <c r="K88" s="40">
        <v>45568</v>
      </c>
      <c r="L88" s="54" t="s">
        <v>205</v>
      </c>
      <c r="M88" s="54" t="s">
        <v>206</v>
      </c>
      <c r="N88" s="54" t="s">
        <v>207</v>
      </c>
      <c r="O88" s="54" t="s">
        <v>174</v>
      </c>
      <c r="P88" s="35">
        <v>0.9375</v>
      </c>
      <c r="Q88" s="37"/>
      <c r="R88" s="37"/>
      <c r="S88" s="37"/>
      <c r="T88" s="37"/>
      <c r="U88" s="35"/>
      <c r="V88" s="37"/>
      <c r="W88" s="37"/>
      <c r="X88" s="35"/>
      <c r="Y88" s="37" t="s">
        <v>4</v>
      </c>
      <c r="Z88" s="37" t="s">
        <v>4</v>
      </c>
      <c r="AA88" s="37" t="s">
        <v>4</v>
      </c>
      <c r="AB88" s="37" t="s">
        <v>4</v>
      </c>
      <c r="AC88" s="37" t="s">
        <v>4</v>
      </c>
      <c r="AD88" s="37" t="s">
        <v>4</v>
      </c>
      <c r="AE88" s="35"/>
      <c r="AF88" s="3" t="s">
        <v>369</v>
      </c>
      <c r="AG88" s="3" t="s">
        <v>208</v>
      </c>
      <c r="AH88" s="3" t="s">
        <v>49</v>
      </c>
      <c r="AI88" s="3" t="s">
        <v>46</v>
      </c>
      <c r="AJ88" s="5">
        <v>45888</v>
      </c>
      <c r="AK88" s="2">
        <v>2</v>
      </c>
      <c r="AL88" s="13">
        <v>12.5</v>
      </c>
      <c r="AM88" s="49">
        <v>20</v>
      </c>
      <c r="AN88" s="52">
        <f>H88+J88+P88+U88+X88+AE88+AL88+AL89+AM88</f>
        <v>35.4375</v>
      </c>
    </row>
    <row r="89" spans="1:40" ht="30" customHeight="1" x14ac:dyDescent="0.15">
      <c r="A89" s="26" t="s">
        <v>4</v>
      </c>
      <c r="B89" s="32" t="s">
        <v>4</v>
      </c>
      <c r="C89" s="26" t="s">
        <v>4</v>
      </c>
      <c r="D89" s="38"/>
      <c r="E89" s="38"/>
      <c r="F89" s="38"/>
      <c r="G89" s="38"/>
      <c r="H89" s="35"/>
      <c r="I89" s="42"/>
      <c r="J89" s="36"/>
      <c r="K89" s="41"/>
      <c r="L89" s="56"/>
      <c r="M89" s="56"/>
      <c r="N89" s="56"/>
      <c r="O89" s="56"/>
      <c r="P89" s="35"/>
      <c r="Q89" s="38"/>
      <c r="R89" s="38"/>
      <c r="S89" s="38"/>
      <c r="T89" s="38"/>
      <c r="U89" s="35"/>
      <c r="V89" s="38"/>
      <c r="W89" s="38"/>
      <c r="X89" s="35"/>
      <c r="Y89" s="38"/>
      <c r="Z89" s="38"/>
      <c r="AA89" s="38"/>
      <c r="AB89" s="38"/>
      <c r="AC89" s="38"/>
      <c r="AD89" s="38"/>
      <c r="AE89" s="35"/>
      <c r="AF89" s="19" t="s">
        <v>370</v>
      </c>
      <c r="AG89" s="3" t="s">
        <v>209</v>
      </c>
      <c r="AH89" s="3" t="s">
        <v>58</v>
      </c>
      <c r="AI89" s="3" t="s">
        <v>46</v>
      </c>
      <c r="AJ89" s="5">
        <v>45604</v>
      </c>
      <c r="AK89" s="2">
        <v>1</v>
      </c>
      <c r="AL89" s="14">
        <v>2</v>
      </c>
      <c r="AM89" s="48" t="s">
        <v>4</v>
      </c>
      <c r="AN89" s="52"/>
    </row>
    <row r="90" spans="1:40" ht="30" customHeight="1" x14ac:dyDescent="0.15">
      <c r="A90" s="25" t="s">
        <v>210</v>
      </c>
      <c r="B90" s="31" t="s">
        <v>108</v>
      </c>
      <c r="C90" s="25" t="s">
        <v>43</v>
      </c>
      <c r="D90" s="37"/>
      <c r="E90" s="37"/>
      <c r="F90" s="37"/>
      <c r="G90" s="37"/>
      <c r="H90" s="35"/>
      <c r="I90" s="42"/>
      <c r="J90" s="36"/>
      <c r="K90" s="37" t="s">
        <v>4</v>
      </c>
      <c r="L90" s="37" t="s">
        <v>4</v>
      </c>
      <c r="M90" s="37" t="s">
        <v>4</v>
      </c>
      <c r="N90" s="37" t="s">
        <v>4</v>
      </c>
      <c r="O90" s="37" t="s">
        <v>4</v>
      </c>
      <c r="P90" s="35"/>
      <c r="Q90" s="37"/>
      <c r="R90" s="37"/>
      <c r="S90" s="37"/>
      <c r="T90" s="37"/>
      <c r="U90" s="35"/>
      <c r="V90" s="37"/>
      <c r="W90" s="37"/>
      <c r="X90" s="35"/>
      <c r="Y90" s="3" t="s">
        <v>211</v>
      </c>
      <c r="Z90" s="3" t="s">
        <v>212</v>
      </c>
      <c r="AA90" s="5">
        <v>45777</v>
      </c>
      <c r="AB90" s="3" t="s">
        <v>76</v>
      </c>
      <c r="AC90" s="2">
        <v>2</v>
      </c>
      <c r="AD90" s="3" t="s">
        <v>77</v>
      </c>
      <c r="AE90" s="13">
        <v>0.5</v>
      </c>
      <c r="AF90" s="37"/>
      <c r="AG90" s="37"/>
      <c r="AH90" s="37"/>
      <c r="AI90" s="37"/>
      <c r="AJ90" s="37"/>
      <c r="AK90" s="37"/>
      <c r="AL90" s="35"/>
      <c r="AM90" s="48">
        <v>0</v>
      </c>
      <c r="AN90" s="52">
        <f>H90+J90+P90+U90+X90+AE90+AE91+AL90+AM90</f>
        <v>1.5</v>
      </c>
    </row>
    <row r="91" spans="1:40" ht="15" customHeight="1" x14ac:dyDescent="0.15">
      <c r="A91" s="26" t="s">
        <v>4</v>
      </c>
      <c r="B91" s="32" t="s">
        <v>4</v>
      </c>
      <c r="C91" s="26" t="s">
        <v>4</v>
      </c>
      <c r="D91" s="38"/>
      <c r="E91" s="38"/>
      <c r="F91" s="38"/>
      <c r="G91" s="38"/>
      <c r="H91" s="35"/>
      <c r="I91" s="42"/>
      <c r="J91" s="36"/>
      <c r="K91" s="38"/>
      <c r="L91" s="38"/>
      <c r="M91" s="38"/>
      <c r="N91" s="38"/>
      <c r="O91" s="38"/>
      <c r="P91" s="35"/>
      <c r="Q91" s="38"/>
      <c r="R91" s="38"/>
      <c r="S91" s="38"/>
      <c r="T91" s="38"/>
      <c r="U91" s="35"/>
      <c r="V91" s="38"/>
      <c r="W91" s="38"/>
      <c r="X91" s="35"/>
      <c r="Y91" s="3" t="s">
        <v>213</v>
      </c>
      <c r="Z91" s="3" t="s">
        <v>214</v>
      </c>
      <c r="AA91" s="5">
        <v>45895</v>
      </c>
      <c r="AB91" s="3" t="s">
        <v>76</v>
      </c>
      <c r="AC91" s="2">
        <v>1</v>
      </c>
      <c r="AD91" s="3" t="s">
        <v>77</v>
      </c>
      <c r="AE91" s="14">
        <v>1</v>
      </c>
      <c r="AF91" s="38"/>
      <c r="AG91" s="38"/>
      <c r="AH91" s="38"/>
      <c r="AI91" s="38"/>
      <c r="AJ91" s="38"/>
      <c r="AK91" s="38"/>
      <c r="AL91" s="35"/>
      <c r="AM91" s="48" t="s">
        <v>4</v>
      </c>
      <c r="AN91" s="52"/>
    </row>
    <row r="92" spans="1:40" ht="60" customHeight="1" x14ac:dyDescent="0.15">
      <c r="A92" s="25" t="s">
        <v>215</v>
      </c>
      <c r="B92" s="31" t="s">
        <v>108</v>
      </c>
      <c r="C92" s="25" t="s">
        <v>43</v>
      </c>
      <c r="D92" s="37"/>
      <c r="E92" s="37"/>
      <c r="F92" s="37"/>
      <c r="G92" s="37"/>
      <c r="H92" s="35"/>
      <c r="I92" s="42"/>
      <c r="J92" s="36"/>
      <c r="K92" s="37"/>
      <c r="L92" s="37"/>
      <c r="M92" s="37"/>
      <c r="N92" s="37"/>
      <c r="O92" s="37"/>
      <c r="P92" s="35"/>
      <c r="Q92" s="37"/>
      <c r="R92" s="37"/>
      <c r="S92" s="37"/>
      <c r="T92" s="37"/>
      <c r="U92" s="35"/>
      <c r="V92" s="37"/>
      <c r="W92" s="37"/>
      <c r="X92" s="35"/>
      <c r="Y92" s="37" t="s">
        <v>4</v>
      </c>
      <c r="Z92" s="37" t="s">
        <v>4</v>
      </c>
      <c r="AA92" s="37" t="s">
        <v>4</v>
      </c>
      <c r="AB92" s="37" t="s">
        <v>4</v>
      </c>
      <c r="AC92" s="37" t="s">
        <v>4</v>
      </c>
      <c r="AD92" s="37" t="s">
        <v>4</v>
      </c>
      <c r="AE92" s="35"/>
      <c r="AF92" s="3" t="s">
        <v>372</v>
      </c>
      <c r="AG92" s="3" t="s">
        <v>371</v>
      </c>
      <c r="AH92" s="3" t="s">
        <v>45</v>
      </c>
      <c r="AI92" s="3" t="s">
        <v>46</v>
      </c>
      <c r="AJ92" s="5">
        <v>45810</v>
      </c>
      <c r="AK92" s="2">
        <v>1</v>
      </c>
      <c r="AL92" s="14">
        <v>30</v>
      </c>
      <c r="AM92" s="49">
        <v>20</v>
      </c>
      <c r="AN92" s="52">
        <f>H92+J92+P92+U92+X92+AE92+AL92+AL93+AL94+AM92</f>
        <v>95</v>
      </c>
    </row>
    <row r="93" spans="1:40" ht="60" customHeight="1" x14ac:dyDescent="0.15">
      <c r="A93" s="26" t="s">
        <v>4</v>
      </c>
      <c r="B93" s="32" t="s">
        <v>4</v>
      </c>
      <c r="C93" s="26" t="s">
        <v>4</v>
      </c>
      <c r="D93" s="39"/>
      <c r="E93" s="39"/>
      <c r="F93" s="39"/>
      <c r="G93" s="39"/>
      <c r="H93" s="35"/>
      <c r="I93" s="42"/>
      <c r="J93" s="36"/>
      <c r="K93" s="39"/>
      <c r="L93" s="39"/>
      <c r="M93" s="39"/>
      <c r="N93" s="39"/>
      <c r="O93" s="39"/>
      <c r="P93" s="35"/>
      <c r="Q93" s="39"/>
      <c r="R93" s="39"/>
      <c r="S93" s="39"/>
      <c r="T93" s="39"/>
      <c r="U93" s="35"/>
      <c r="V93" s="39"/>
      <c r="W93" s="39"/>
      <c r="X93" s="35"/>
      <c r="Y93" s="39"/>
      <c r="Z93" s="39"/>
      <c r="AA93" s="39"/>
      <c r="AB93" s="39"/>
      <c r="AC93" s="39"/>
      <c r="AD93" s="39"/>
      <c r="AE93" s="35"/>
      <c r="AF93" s="3" t="s">
        <v>373</v>
      </c>
      <c r="AG93" s="3" t="s">
        <v>180</v>
      </c>
      <c r="AH93" s="3" t="s">
        <v>45</v>
      </c>
      <c r="AI93" s="3" t="s">
        <v>46</v>
      </c>
      <c r="AJ93" s="5">
        <v>45689</v>
      </c>
      <c r="AK93" s="2">
        <v>1</v>
      </c>
      <c r="AL93" s="14">
        <v>30</v>
      </c>
      <c r="AM93" s="48" t="s">
        <v>4</v>
      </c>
      <c r="AN93" s="52"/>
    </row>
    <row r="94" spans="1:40" ht="45" customHeight="1" x14ac:dyDescent="0.15">
      <c r="A94" s="26" t="s">
        <v>4</v>
      </c>
      <c r="B94" s="32" t="s">
        <v>4</v>
      </c>
      <c r="C94" s="26" t="s">
        <v>4</v>
      </c>
      <c r="D94" s="38"/>
      <c r="E94" s="38"/>
      <c r="F94" s="38"/>
      <c r="G94" s="38"/>
      <c r="H94" s="35"/>
      <c r="I94" s="42"/>
      <c r="J94" s="36"/>
      <c r="K94" s="38"/>
      <c r="L94" s="38"/>
      <c r="M94" s="38"/>
      <c r="N94" s="38"/>
      <c r="O94" s="38"/>
      <c r="P94" s="35"/>
      <c r="Q94" s="38"/>
      <c r="R94" s="38"/>
      <c r="S94" s="38"/>
      <c r="T94" s="38"/>
      <c r="U94" s="35"/>
      <c r="V94" s="38"/>
      <c r="W94" s="38"/>
      <c r="X94" s="35"/>
      <c r="Y94" s="38"/>
      <c r="Z94" s="38"/>
      <c r="AA94" s="38"/>
      <c r="AB94" s="38"/>
      <c r="AC94" s="38"/>
      <c r="AD94" s="38"/>
      <c r="AE94" s="35"/>
      <c r="AF94" s="3" t="s">
        <v>374</v>
      </c>
      <c r="AG94" s="3" t="s">
        <v>216</v>
      </c>
      <c r="AH94" s="3" t="s">
        <v>45</v>
      </c>
      <c r="AI94" s="3" t="s">
        <v>46</v>
      </c>
      <c r="AJ94" s="5">
        <v>45674</v>
      </c>
      <c r="AK94" s="2">
        <v>2</v>
      </c>
      <c r="AL94" s="14">
        <v>15</v>
      </c>
      <c r="AM94" s="48" t="s">
        <v>4</v>
      </c>
      <c r="AN94" s="52"/>
    </row>
    <row r="95" spans="1:40" ht="15" customHeight="1" x14ac:dyDescent="0.15">
      <c r="A95" s="3" t="s">
        <v>217</v>
      </c>
      <c r="B95" s="10" t="s">
        <v>108</v>
      </c>
      <c r="C95" s="3" t="s">
        <v>43</v>
      </c>
      <c r="D95" s="8">
        <v>45837</v>
      </c>
      <c r="E95" s="5">
        <v>46813</v>
      </c>
      <c r="F95" s="3" t="s">
        <v>69</v>
      </c>
      <c r="G95" s="15" t="s">
        <v>276</v>
      </c>
      <c r="H95" s="12">
        <v>0.5</v>
      </c>
      <c r="I95" s="23"/>
      <c r="J95" s="14"/>
      <c r="K95" s="6"/>
      <c r="L95" s="6"/>
      <c r="M95" s="6"/>
      <c r="N95" s="6"/>
      <c r="O95" s="6"/>
      <c r="P95" s="12"/>
      <c r="Q95" s="6"/>
      <c r="R95" s="6"/>
      <c r="S95" s="6"/>
      <c r="T95" s="6"/>
      <c r="U95" s="12"/>
      <c r="V95" s="6"/>
      <c r="W95" s="6"/>
      <c r="X95" s="12"/>
      <c r="Y95" s="6" t="s">
        <v>4</v>
      </c>
      <c r="Z95" s="6" t="s">
        <v>4</v>
      </c>
      <c r="AA95" s="6" t="s">
        <v>4</v>
      </c>
      <c r="AB95" s="6" t="s">
        <v>4</v>
      </c>
      <c r="AC95" s="6" t="s">
        <v>4</v>
      </c>
      <c r="AD95" s="6" t="s">
        <v>4</v>
      </c>
      <c r="AE95" s="12"/>
      <c r="AF95" s="6" t="s">
        <v>4</v>
      </c>
      <c r="AG95" s="6" t="s">
        <v>4</v>
      </c>
      <c r="AH95" s="6" t="s">
        <v>4</v>
      </c>
      <c r="AI95" s="6" t="s">
        <v>4</v>
      </c>
      <c r="AJ95" s="6" t="s">
        <v>4</v>
      </c>
      <c r="AK95" s="6" t="s">
        <v>4</v>
      </c>
      <c r="AL95" s="12"/>
      <c r="AM95" s="9">
        <v>20</v>
      </c>
      <c r="AN95" s="24">
        <f>H95+J95+P95+U95+X95+AE95+AL95+AM95</f>
        <v>20.5</v>
      </c>
    </row>
    <row r="96" spans="1:40" ht="45" customHeight="1" x14ac:dyDescent="0.15">
      <c r="A96" s="25" t="s">
        <v>220</v>
      </c>
      <c r="B96" s="31" t="s">
        <v>108</v>
      </c>
      <c r="C96" s="25" t="s">
        <v>43</v>
      </c>
      <c r="D96" s="37"/>
      <c r="E96" s="37"/>
      <c r="F96" s="37"/>
      <c r="G96" s="37"/>
      <c r="H96" s="35"/>
      <c r="I96" s="42"/>
      <c r="J96" s="36"/>
      <c r="K96" s="37"/>
      <c r="L96" s="37"/>
      <c r="M96" s="37"/>
      <c r="N96" s="37"/>
      <c r="O96" s="37"/>
      <c r="P96" s="35"/>
      <c r="Q96" s="37"/>
      <c r="R96" s="37"/>
      <c r="S96" s="37"/>
      <c r="T96" s="37"/>
      <c r="U96" s="35"/>
      <c r="V96" s="37"/>
      <c r="W96" s="37"/>
      <c r="X96" s="35"/>
      <c r="Y96" s="37" t="s">
        <v>4</v>
      </c>
      <c r="Z96" s="37" t="s">
        <v>4</v>
      </c>
      <c r="AA96" s="37" t="s">
        <v>4</v>
      </c>
      <c r="AB96" s="37" t="s">
        <v>4</v>
      </c>
      <c r="AC96" s="37" t="s">
        <v>4</v>
      </c>
      <c r="AD96" s="37" t="s">
        <v>4</v>
      </c>
      <c r="AE96" s="35"/>
      <c r="AF96" s="3" t="s">
        <v>375</v>
      </c>
      <c r="AG96" s="3" t="s">
        <v>139</v>
      </c>
      <c r="AH96" s="3" t="s">
        <v>45</v>
      </c>
      <c r="AI96" s="3" t="s">
        <v>46</v>
      </c>
      <c r="AJ96" s="5">
        <v>45692</v>
      </c>
      <c r="AK96" s="2">
        <v>1</v>
      </c>
      <c r="AL96" s="14">
        <v>30</v>
      </c>
      <c r="AM96" s="49">
        <v>20</v>
      </c>
      <c r="AN96" s="52">
        <f>H96+J96+P96+U96+X96+AE96+AL96+AL97+AL98+AL99+AL100+AM96</f>
        <v>127</v>
      </c>
    </row>
    <row r="97" spans="1:40" ht="30" customHeight="1" x14ac:dyDescent="0.15">
      <c r="A97" s="26" t="s">
        <v>4</v>
      </c>
      <c r="B97" s="32" t="s">
        <v>4</v>
      </c>
      <c r="C97" s="26" t="s">
        <v>4</v>
      </c>
      <c r="D97" s="39"/>
      <c r="E97" s="39"/>
      <c r="F97" s="39"/>
      <c r="G97" s="39"/>
      <c r="H97" s="35"/>
      <c r="I97" s="42"/>
      <c r="J97" s="36"/>
      <c r="K97" s="39"/>
      <c r="L97" s="39"/>
      <c r="M97" s="39"/>
      <c r="N97" s="39"/>
      <c r="O97" s="39"/>
      <c r="P97" s="35"/>
      <c r="Q97" s="39"/>
      <c r="R97" s="39"/>
      <c r="S97" s="39"/>
      <c r="T97" s="39"/>
      <c r="U97" s="35"/>
      <c r="V97" s="39"/>
      <c r="W97" s="39"/>
      <c r="X97" s="35"/>
      <c r="Y97" s="39"/>
      <c r="Z97" s="39"/>
      <c r="AA97" s="39"/>
      <c r="AB97" s="39"/>
      <c r="AC97" s="39"/>
      <c r="AD97" s="39"/>
      <c r="AE97" s="35"/>
      <c r="AF97" s="3" t="s">
        <v>376</v>
      </c>
      <c r="AG97" s="3" t="s">
        <v>221</v>
      </c>
      <c r="AH97" s="3" t="s">
        <v>49</v>
      </c>
      <c r="AI97" s="3" t="s">
        <v>50</v>
      </c>
      <c r="AJ97" s="5">
        <v>45791</v>
      </c>
      <c r="AK97" s="2">
        <v>1</v>
      </c>
      <c r="AL97" s="14">
        <v>25</v>
      </c>
      <c r="AM97" s="48" t="s">
        <v>4</v>
      </c>
      <c r="AN97" s="52"/>
    </row>
    <row r="98" spans="1:40" ht="60" customHeight="1" x14ac:dyDescent="0.15">
      <c r="A98" s="26" t="s">
        <v>4</v>
      </c>
      <c r="B98" s="32" t="s">
        <v>4</v>
      </c>
      <c r="C98" s="26" t="s">
        <v>4</v>
      </c>
      <c r="D98" s="39"/>
      <c r="E98" s="39"/>
      <c r="F98" s="39"/>
      <c r="G98" s="39"/>
      <c r="H98" s="35"/>
      <c r="I98" s="42"/>
      <c r="J98" s="36"/>
      <c r="K98" s="39"/>
      <c r="L98" s="39"/>
      <c r="M98" s="39"/>
      <c r="N98" s="39"/>
      <c r="O98" s="39"/>
      <c r="P98" s="35"/>
      <c r="Q98" s="39"/>
      <c r="R98" s="39"/>
      <c r="S98" s="39"/>
      <c r="T98" s="39"/>
      <c r="U98" s="35"/>
      <c r="V98" s="39"/>
      <c r="W98" s="39"/>
      <c r="X98" s="35"/>
      <c r="Y98" s="39"/>
      <c r="Z98" s="39"/>
      <c r="AA98" s="39"/>
      <c r="AB98" s="39"/>
      <c r="AC98" s="39"/>
      <c r="AD98" s="39"/>
      <c r="AE98" s="35"/>
      <c r="AF98" s="3" t="s">
        <v>377</v>
      </c>
      <c r="AG98" s="3" t="s">
        <v>222</v>
      </c>
      <c r="AH98" s="3" t="s">
        <v>45</v>
      </c>
      <c r="AI98" s="3" t="s">
        <v>50</v>
      </c>
      <c r="AJ98" s="5">
        <v>45888</v>
      </c>
      <c r="AK98" s="2">
        <v>1</v>
      </c>
      <c r="AL98" s="14">
        <v>30</v>
      </c>
      <c r="AM98" s="48" t="s">
        <v>4</v>
      </c>
      <c r="AN98" s="52"/>
    </row>
    <row r="99" spans="1:40" ht="30" customHeight="1" x14ac:dyDescent="0.15">
      <c r="A99" s="26" t="s">
        <v>4</v>
      </c>
      <c r="B99" s="32" t="s">
        <v>4</v>
      </c>
      <c r="C99" s="26" t="s">
        <v>4</v>
      </c>
      <c r="D99" s="39"/>
      <c r="E99" s="39"/>
      <c r="F99" s="39"/>
      <c r="G99" s="39"/>
      <c r="H99" s="35"/>
      <c r="I99" s="42"/>
      <c r="J99" s="36"/>
      <c r="K99" s="39"/>
      <c r="L99" s="39"/>
      <c r="M99" s="39"/>
      <c r="N99" s="39"/>
      <c r="O99" s="39"/>
      <c r="P99" s="35"/>
      <c r="Q99" s="39"/>
      <c r="R99" s="39"/>
      <c r="S99" s="39"/>
      <c r="T99" s="39"/>
      <c r="U99" s="35"/>
      <c r="V99" s="39"/>
      <c r="W99" s="39"/>
      <c r="X99" s="35"/>
      <c r="Y99" s="39"/>
      <c r="Z99" s="39"/>
      <c r="AA99" s="39"/>
      <c r="AB99" s="39"/>
      <c r="AC99" s="39"/>
      <c r="AD99" s="39"/>
      <c r="AE99" s="35"/>
      <c r="AF99" s="3" t="s">
        <v>376</v>
      </c>
      <c r="AG99" s="3" t="s">
        <v>223</v>
      </c>
      <c r="AH99" s="3" t="s">
        <v>58</v>
      </c>
      <c r="AI99" s="3" t="s">
        <v>50</v>
      </c>
      <c r="AJ99" s="5">
        <v>45613</v>
      </c>
      <c r="AK99" s="2">
        <v>1</v>
      </c>
      <c r="AL99" s="14">
        <v>2</v>
      </c>
      <c r="AM99" s="48" t="s">
        <v>4</v>
      </c>
      <c r="AN99" s="52"/>
    </row>
    <row r="100" spans="1:40" ht="60" customHeight="1" x14ac:dyDescent="0.15">
      <c r="A100" s="26" t="s">
        <v>4</v>
      </c>
      <c r="B100" s="32" t="s">
        <v>4</v>
      </c>
      <c r="C100" s="26" t="s">
        <v>4</v>
      </c>
      <c r="D100" s="38"/>
      <c r="E100" s="38"/>
      <c r="F100" s="38"/>
      <c r="G100" s="38"/>
      <c r="H100" s="35"/>
      <c r="I100" s="42"/>
      <c r="J100" s="36"/>
      <c r="K100" s="38"/>
      <c r="L100" s="38"/>
      <c r="M100" s="38"/>
      <c r="N100" s="38"/>
      <c r="O100" s="38"/>
      <c r="P100" s="35"/>
      <c r="Q100" s="38"/>
      <c r="R100" s="38"/>
      <c r="S100" s="38"/>
      <c r="T100" s="38"/>
      <c r="U100" s="35"/>
      <c r="V100" s="38"/>
      <c r="W100" s="38"/>
      <c r="X100" s="35"/>
      <c r="Y100" s="38"/>
      <c r="Z100" s="38"/>
      <c r="AA100" s="38"/>
      <c r="AB100" s="38"/>
      <c r="AC100" s="38"/>
      <c r="AD100" s="38"/>
      <c r="AE100" s="35"/>
      <c r="AF100" s="3" t="s">
        <v>378</v>
      </c>
      <c r="AG100" s="3" t="s">
        <v>224</v>
      </c>
      <c r="AH100" s="3" t="s">
        <v>145</v>
      </c>
      <c r="AI100" s="3" t="s">
        <v>50</v>
      </c>
      <c r="AJ100" s="5">
        <v>45900</v>
      </c>
      <c r="AK100" s="2">
        <v>1</v>
      </c>
      <c r="AL100" s="14">
        <v>20</v>
      </c>
      <c r="AM100" s="48" t="s">
        <v>4</v>
      </c>
      <c r="AN100" s="52"/>
    </row>
    <row r="101" spans="1:40" ht="45" customHeight="1" x14ac:dyDescent="0.15">
      <c r="A101" s="3" t="s">
        <v>225</v>
      </c>
      <c r="B101" s="10" t="s">
        <v>108</v>
      </c>
      <c r="C101" s="3" t="s">
        <v>43</v>
      </c>
      <c r="D101" s="6"/>
      <c r="E101" s="6"/>
      <c r="F101" s="6"/>
      <c r="G101" s="6"/>
      <c r="H101" s="12"/>
      <c r="I101" s="23"/>
      <c r="J101" s="14"/>
      <c r="K101" s="6"/>
      <c r="L101" s="6"/>
      <c r="M101" s="6"/>
      <c r="N101" s="6"/>
      <c r="O101" s="6"/>
      <c r="P101" s="12"/>
      <c r="Q101" s="6"/>
      <c r="R101" s="6"/>
      <c r="S101" s="6"/>
      <c r="T101" s="6"/>
      <c r="U101" s="12"/>
      <c r="V101" s="6"/>
      <c r="W101" s="6"/>
      <c r="X101" s="12"/>
      <c r="Y101" s="6" t="s">
        <v>4</v>
      </c>
      <c r="Z101" s="6" t="s">
        <v>4</v>
      </c>
      <c r="AA101" s="6" t="s">
        <v>4</v>
      </c>
      <c r="AB101" s="6" t="s">
        <v>4</v>
      </c>
      <c r="AC101" s="6" t="s">
        <v>4</v>
      </c>
      <c r="AD101" s="6" t="s">
        <v>4</v>
      </c>
      <c r="AE101" s="12"/>
      <c r="AF101" s="3" t="s">
        <v>379</v>
      </c>
      <c r="AG101" s="3" t="s">
        <v>127</v>
      </c>
      <c r="AH101" s="3" t="s">
        <v>45</v>
      </c>
      <c r="AI101" s="3" t="s">
        <v>46</v>
      </c>
      <c r="AJ101" s="5">
        <v>45753</v>
      </c>
      <c r="AK101" s="2">
        <v>1</v>
      </c>
      <c r="AL101" s="14">
        <v>30</v>
      </c>
      <c r="AM101" s="9">
        <v>20</v>
      </c>
      <c r="AN101" s="24">
        <f>H101+J101+P101+U101+X101+AE101+AL101+AM101</f>
        <v>50</v>
      </c>
    </row>
    <row r="102" spans="1:40" ht="30" customHeight="1" x14ac:dyDescent="0.15">
      <c r="A102" s="3" t="s">
        <v>226</v>
      </c>
      <c r="B102" s="10" t="s">
        <v>227</v>
      </c>
      <c r="C102" s="3" t="s">
        <v>43</v>
      </c>
      <c r="D102" s="6"/>
      <c r="E102" s="6"/>
      <c r="F102" s="6"/>
      <c r="G102" s="6"/>
      <c r="H102" s="12"/>
      <c r="I102" s="23"/>
      <c r="J102" s="14"/>
      <c r="K102" s="6"/>
      <c r="L102" s="6"/>
      <c r="M102" s="6"/>
      <c r="N102" s="6"/>
      <c r="O102" s="6"/>
      <c r="P102" s="12"/>
      <c r="Q102" s="6"/>
      <c r="R102" s="6"/>
      <c r="S102" s="6"/>
      <c r="T102" s="6"/>
      <c r="U102" s="12"/>
      <c r="V102" s="6"/>
      <c r="W102" s="6"/>
      <c r="X102" s="12"/>
      <c r="Y102" s="6" t="s">
        <v>4</v>
      </c>
      <c r="Z102" s="6" t="s">
        <v>4</v>
      </c>
      <c r="AA102" s="6" t="s">
        <v>4</v>
      </c>
      <c r="AB102" s="6" t="s">
        <v>4</v>
      </c>
      <c r="AC102" s="6" t="s">
        <v>4</v>
      </c>
      <c r="AD102" s="6" t="s">
        <v>4</v>
      </c>
      <c r="AE102" s="12"/>
      <c r="AF102" s="3" t="s">
        <v>380</v>
      </c>
      <c r="AG102" s="3" t="s">
        <v>44</v>
      </c>
      <c r="AH102" s="3" t="s">
        <v>45</v>
      </c>
      <c r="AI102" s="3" t="s">
        <v>46</v>
      </c>
      <c r="AJ102" s="5">
        <v>45805</v>
      </c>
      <c r="AK102" s="2">
        <v>1</v>
      </c>
      <c r="AL102" s="14">
        <v>30</v>
      </c>
      <c r="AM102" s="9">
        <v>20</v>
      </c>
      <c r="AN102" s="24">
        <f t="shared" ref="AN102:AN104" si="0">H102+J102+P102+U102+X102+AE102+AL102+AM102</f>
        <v>50</v>
      </c>
    </row>
    <row r="103" spans="1:40" ht="15" customHeight="1" x14ac:dyDescent="0.15">
      <c r="A103" s="3" t="s">
        <v>228</v>
      </c>
      <c r="B103" s="10" t="s">
        <v>108</v>
      </c>
      <c r="C103" s="3" t="s">
        <v>43</v>
      </c>
      <c r="D103" s="6"/>
      <c r="E103" s="6"/>
      <c r="F103" s="6"/>
      <c r="G103" s="6"/>
      <c r="H103" s="12"/>
      <c r="I103" s="23"/>
      <c r="J103" s="14"/>
      <c r="K103" s="6"/>
      <c r="L103" s="6"/>
      <c r="M103" s="6"/>
      <c r="N103" s="6"/>
      <c r="O103" s="6"/>
      <c r="P103" s="12"/>
      <c r="Q103" s="6"/>
      <c r="R103" s="6"/>
      <c r="S103" s="6"/>
      <c r="T103" s="6"/>
      <c r="U103" s="12"/>
      <c r="V103" s="6"/>
      <c r="W103" s="6"/>
      <c r="X103" s="12"/>
      <c r="Y103" s="6" t="s">
        <v>4</v>
      </c>
      <c r="Z103" s="6" t="s">
        <v>4</v>
      </c>
      <c r="AA103" s="6" t="s">
        <v>4</v>
      </c>
      <c r="AB103" s="6" t="s">
        <v>4</v>
      </c>
      <c r="AC103" s="6" t="s">
        <v>4</v>
      </c>
      <c r="AD103" s="6" t="s">
        <v>4</v>
      </c>
      <c r="AE103" s="12"/>
      <c r="AF103" s="6" t="s">
        <v>4</v>
      </c>
      <c r="AG103" s="6" t="s">
        <v>4</v>
      </c>
      <c r="AH103" s="6" t="s">
        <v>4</v>
      </c>
      <c r="AI103" s="6" t="s">
        <v>4</v>
      </c>
      <c r="AJ103" s="6" t="s">
        <v>4</v>
      </c>
      <c r="AK103" s="6" t="s">
        <v>4</v>
      </c>
      <c r="AL103" s="12"/>
      <c r="AM103" s="9">
        <v>20</v>
      </c>
      <c r="AN103" s="24">
        <f t="shared" si="0"/>
        <v>20</v>
      </c>
    </row>
    <row r="104" spans="1:40" ht="15" customHeight="1" x14ac:dyDescent="0.15">
      <c r="A104" s="3" t="s">
        <v>229</v>
      </c>
      <c r="B104" s="10" t="s">
        <v>108</v>
      </c>
      <c r="C104" s="3" t="s">
        <v>43</v>
      </c>
      <c r="D104" s="6"/>
      <c r="E104" s="6"/>
      <c r="F104" s="6"/>
      <c r="G104" s="6"/>
      <c r="H104" s="12"/>
      <c r="I104" s="23"/>
      <c r="J104" s="14"/>
      <c r="K104" s="6"/>
      <c r="L104" s="6"/>
      <c r="M104" s="6"/>
      <c r="N104" s="6"/>
      <c r="O104" s="6"/>
      <c r="P104" s="12"/>
      <c r="Q104" s="6"/>
      <c r="R104" s="6"/>
      <c r="S104" s="6"/>
      <c r="T104" s="6"/>
      <c r="U104" s="12"/>
      <c r="V104" s="6"/>
      <c r="W104" s="6"/>
      <c r="X104" s="12"/>
      <c r="Y104" s="6" t="s">
        <v>4</v>
      </c>
      <c r="Z104" s="6" t="s">
        <v>4</v>
      </c>
      <c r="AA104" s="6" t="s">
        <v>4</v>
      </c>
      <c r="AB104" s="6" t="s">
        <v>4</v>
      </c>
      <c r="AC104" s="6" t="s">
        <v>4</v>
      </c>
      <c r="AD104" s="6" t="s">
        <v>4</v>
      </c>
      <c r="AE104" s="12"/>
      <c r="AF104" s="6" t="s">
        <v>4</v>
      </c>
      <c r="AG104" s="6" t="s">
        <v>4</v>
      </c>
      <c r="AH104" s="6" t="s">
        <v>4</v>
      </c>
      <c r="AI104" s="6" t="s">
        <v>4</v>
      </c>
      <c r="AJ104" s="6" t="s">
        <v>4</v>
      </c>
      <c r="AK104" s="6" t="s">
        <v>4</v>
      </c>
      <c r="AL104" s="12"/>
      <c r="AM104" s="9">
        <v>20</v>
      </c>
      <c r="AN104" s="24">
        <f t="shared" si="0"/>
        <v>20</v>
      </c>
    </row>
    <row r="105" spans="1:40" ht="45" customHeight="1" x14ac:dyDescent="0.15">
      <c r="A105" s="25" t="s">
        <v>230</v>
      </c>
      <c r="B105" s="31" t="s">
        <v>108</v>
      </c>
      <c r="C105" s="25" t="s">
        <v>43</v>
      </c>
      <c r="D105" s="37"/>
      <c r="E105" s="37"/>
      <c r="F105" s="37"/>
      <c r="G105" s="37"/>
      <c r="H105" s="35"/>
      <c r="I105" s="42"/>
      <c r="J105" s="36"/>
      <c r="K105" s="37"/>
      <c r="L105" s="37"/>
      <c r="M105" s="37"/>
      <c r="N105" s="37"/>
      <c r="O105" s="37"/>
      <c r="P105" s="35"/>
      <c r="Q105" s="37"/>
      <c r="R105" s="37"/>
      <c r="S105" s="37"/>
      <c r="T105" s="37"/>
      <c r="U105" s="35"/>
      <c r="V105" s="37"/>
      <c r="W105" s="37"/>
      <c r="X105" s="35"/>
      <c r="Y105" s="37" t="s">
        <v>4</v>
      </c>
      <c r="Z105" s="37" t="s">
        <v>4</v>
      </c>
      <c r="AA105" s="37" t="s">
        <v>4</v>
      </c>
      <c r="AB105" s="37" t="s">
        <v>4</v>
      </c>
      <c r="AC105" s="37" t="s">
        <v>4</v>
      </c>
      <c r="AD105" s="37" t="s">
        <v>4</v>
      </c>
      <c r="AE105" s="35"/>
      <c r="AF105" s="3" t="s">
        <v>381</v>
      </c>
      <c r="AG105" s="3" t="s">
        <v>65</v>
      </c>
      <c r="AH105" s="3" t="s">
        <v>49</v>
      </c>
      <c r="AI105" s="3" t="s">
        <v>50</v>
      </c>
      <c r="AJ105" s="20">
        <v>45244</v>
      </c>
      <c r="AK105" s="2">
        <v>1</v>
      </c>
      <c r="AL105" s="14">
        <v>0</v>
      </c>
      <c r="AM105" s="49">
        <v>20</v>
      </c>
      <c r="AN105" s="52">
        <f>H105+J105+P105+U105+X105+AE105+AL105+AL106+AM105</f>
        <v>45</v>
      </c>
    </row>
    <row r="106" spans="1:40" ht="45" customHeight="1" x14ac:dyDescent="0.15">
      <c r="A106" s="26" t="s">
        <v>4</v>
      </c>
      <c r="B106" s="32" t="s">
        <v>4</v>
      </c>
      <c r="C106" s="26" t="s">
        <v>4</v>
      </c>
      <c r="D106" s="38"/>
      <c r="E106" s="38"/>
      <c r="F106" s="38"/>
      <c r="G106" s="38"/>
      <c r="H106" s="35"/>
      <c r="I106" s="42"/>
      <c r="J106" s="36"/>
      <c r="K106" s="38"/>
      <c r="L106" s="38"/>
      <c r="M106" s="38"/>
      <c r="N106" s="38"/>
      <c r="O106" s="38"/>
      <c r="P106" s="35"/>
      <c r="Q106" s="38"/>
      <c r="R106" s="38"/>
      <c r="S106" s="38"/>
      <c r="T106" s="38"/>
      <c r="U106" s="35"/>
      <c r="V106" s="38"/>
      <c r="W106" s="38"/>
      <c r="X106" s="35"/>
      <c r="Y106" s="38"/>
      <c r="Z106" s="38"/>
      <c r="AA106" s="38"/>
      <c r="AB106" s="38"/>
      <c r="AC106" s="38"/>
      <c r="AD106" s="38"/>
      <c r="AE106" s="35"/>
      <c r="AF106" s="3" t="s">
        <v>382</v>
      </c>
      <c r="AG106" s="3" t="s">
        <v>65</v>
      </c>
      <c r="AH106" s="3" t="s">
        <v>49</v>
      </c>
      <c r="AI106" s="3" t="s">
        <v>50</v>
      </c>
      <c r="AJ106" s="5">
        <v>45606</v>
      </c>
      <c r="AK106" s="2">
        <v>1</v>
      </c>
      <c r="AL106" s="14">
        <v>25</v>
      </c>
      <c r="AM106" s="48" t="s">
        <v>4</v>
      </c>
      <c r="AN106" s="52"/>
    </row>
    <row r="107" spans="1:40" ht="45" customHeight="1" x14ac:dyDescent="0.15">
      <c r="A107" s="25" t="s">
        <v>231</v>
      </c>
      <c r="B107" s="31" t="s">
        <v>108</v>
      </c>
      <c r="C107" s="25" t="s">
        <v>43</v>
      </c>
      <c r="D107" s="37"/>
      <c r="E107" s="37"/>
      <c r="F107" s="37"/>
      <c r="G107" s="37"/>
      <c r="H107" s="35"/>
      <c r="I107" s="42"/>
      <c r="J107" s="36"/>
      <c r="K107" s="37"/>
      <c r="L107" s="37"/>
      <c r="M107" s="37"/>
      <c r="N107" s="37"/>
      <c r="O107" s="37"/>
      <c r="P107" s="35"/>
      <c r="Q107" s="37"/>
      <c r="R107" s="37"/>
      <c r="S107" s="37"/>
      <c r="T107" s="37"/>
      <c r="U107" s="35"/>
      <c r="V107" s="37"/>
      <c r="W107" s="37"/>
      <c r="X107" s="35"/>
      <c r="Y107" s="54" t="s">
        <v>232</v>
      </c>
      <c r="Z107" s="75" t="s">
        <v>285</v>
      </c>
      <c r="AA107" s="40">
        <v>45755</v>
      </c>
      <c r="AB107" s="54" t="s">
        <v>104</v>
      </c>
      <c r="AC107" s="75">
        <v>2</v>
      </c>
      <c r="AD107" s="54" t="s">
        <v>133</v>
      </c>
      <c r="AE107" s="36">
        <v>1</v>
      </c>
      <c r="AF107" s="3" t="s">
        <v>383</v>
      </c>
      <c r="AG107" s="3" t="s">
        <v>190</v>
      </c>
      <c r="AH107" s="3" t="s">
        <v>45</v>
      </c>
      <c r="AI107" s="3" t="s">
        <v>46</v>
      </c>
      <c r="AJ107" s="5">
        <v>45689</v>
      </c>
      <c r="AK107" s="2">
        <v>2</v>
      </c>
      <c r="AL107" s="14">
        <v>15</v>
      </c>
      <c r="AM107" s="49">
        <v>20</v>
      </c>
      <c r="AN107" s="52">
        <f>H107+J107+P107+U107+X107+AE107+AL107+AL108+AM107</f>
        <v>56</v>
      </c>
    </row>
    <row r="108" spans="1:40" ht="60" customHeight="1" x14ac:dyDescent="0.15">
      <c r="A108" s="26" t="s">
        <v>4</v>
      </c>
      <c r="B108" s="32" t="s">
        <v>4</v>
      </c>
      <c r="C108" s="26" t="s">
        <v>4</v>
      </c>
      <c r="D108" s="38"/>
      <c r="E108" s="38"/>
      <c r="F108" s="38"/>
      <c r="G108" s="38"/>
      <c r="H108" s="35"/>
      <c r="I108" s="42"/>
      <c r="J108" s="36"/>
      <c r="K108" s="38"/>
      <c r="L108" s="38"/>
      <c r="M108" s="38"/>
      <c r="N108" s="38"/>
      <c r="O108" s="38"/>
      <c r="P108" s="35"/>
      <c r="Q108" s="38"/>
      <c r="R108" s="38"/>
      <c r="S108" s="38"/>
      <c r="T108" s="38"/>
      <c r="U108" s="35"/>
      <c r="V108" s="38"/>
      <c r="W108" s="38"/>
      <c r="X108" s="35"/>
      <c r="Y108" s="56"/>
      <c r="Z108" s="77"/>
      <c r="AA108" s="41"/>
      <c r="AB108" s="56"/>
      <c r="AC108" s="77"/>
      <c r="AD108" s="56"/>
      <c r="AE108" s="36"/>
      <c r="AF108" s="3" t="s">
        <v>384</v>
      </c>
      <c r="AG108" s="3" t="s">
        <v>233</v>
      </c>
      <c r="AH108" s="3" t="s">
        <v>145</v>
      </c>
      <c r="AI108" s="3" t="s">
        <v>46</v>
      </c>
      <c r="AJ108" s="5">
        <v>45862</v>
      </c>
      <c r="AK108" s="2">
        <v>1</v>
      </c>
      <c r="AL108" s="14">
        <v>20</v>
      </c>
      <c r="AM108" s="48" t="s">
        <v>4</v>
      </c>
      <c r="AN108" s="52"/>
    </row>
    <row r="109" spans="1:40" ht="60" customHeight="1" x14ac:dyDescent="0.15">
      <c r="A109" s="3" t="s">
        <v>234</v>
      </c>
      <c r="B109" s="10" t="s">
        <v>108</v>
      </c>
      <c r="C109" s="3" t="s">
        <v>141</v>
      </c>
      <c r="D109" s="6"/>
      <c r="E109" s="6"/>
      <c r="F109" s="6"/>
      <c r="G109" s="6"/>
      <c r="H109" s="12"/>
      <c r="I109" s="23">
        <v>1</v>
      </c>
      <c r="J109" s="14">
        <v>2</v>
      </c>
      <c r="K109" s="6"/>
      <c r="L109" s="6"/>
      <c r="M109" s="6"/>
      <c r="N109" s="6"/>
      <c r="O109" s="6"/>
      <c r="P109" s="12"/>
      <c r="Q109" s="6"/>
      <c r="R109" s="6"/>
      <c r="S109" s="6"/>
      <c r="T109" s="6"/>
      <c r="U109" s="12"/>
      <c r="V109" s="6"/>
      <c r="W109" s="6"/>
      <c r="X109" s="12"/>
      <c r="Y109" s="6" t="s">
        <v>4</v>
      </c>
      <c r="Z109" s="6" t="s">
        <v>4</v>
      </c>
      <c r="AA109" s="6" t="s">
        <v>4</v>
      </c>
      <c r="AB109" s="6" t="s">
        <v>4</v>
      </c>
      <c r="AC109" s="6" t="s">
        <v>4</v>
      </c>
      <c r="AD109" s="6" t="s">
        <v>4</v>
      </c>
      <c r="AE109" s="12"/>
      <c r="AF109" s="3" t="s">
        <v>385</v>
      </c>
      <c r="AG109" s="3" t="s">
        <v>235</v>
      </c>
      <c r="AH109" s="3" t="s">
        <v>58</v>
      </c>
      <c r="AI109" s="3" t="s">
        <v>50</v>
      </c>
      <c r="AJ109" s="5">
        <v>45931</v>
      </c>
      <c r="AK109" s="2">
        <v>1</v>
      </c>
      <c r="AL109" s="14">
        <v>2</v>
      </c>
      <c r="AM109" s="9">
        <v>20</v>
      </c>
      <c r="AN109" s="24">
        <f>H109+J109+P109+U109+X109+AE109+AL109+AM109</f>
        <v>24</v>
      </c>
    </row>
    <row r="110" spans="1:40" ht="45" customHeight="1" x14ac:dyDescent="0.15">
      <c r="A110" s="25" t="s">
        <v>236</v>
      </c>
      <c r="B110" s="31" t="s">
        <v>108</v>
      </c>
      <c r="C110" s="25" t="s">
        <v>141</v>
      </c>
      <c r="D110" s="37"/>
      <c r="E110" s="37"/>
      <c r="F110" s="37"/>
      <c r="G110" s="37"/>
      <c r="H110" s="35"/>
      <c r="I110" s="42"/>
      <c r="J110" s="36"/>
      <c r="K110" s="40">
        <v>45635</v>
      </c>
      <c r="L110" s="54" t="s">
        <v>237</v>
      </c>
      <c r="M110" s="54" t="s">
        <v>92</v>
      </c>
      <c r="N110" s="54" t="s">
        <v>97</v>
      </c>
      <c r="O110" s="54" t="s">
        <v>174</v>
      </c>
      <c r="P110" s="44">
        <v>2.5</v>
      </c>
      <c r="Q110" s="37"/>
      <c r="R110" s="37"/>
      <c r="S110" s="37"/>
      <c r="T110" s="37"/>
      <c r="U110" s="35"/>
      <c r="V110" s="37"/>
      <c r="W110" s="37"/>
      <c r="X110" s="35"/>
      <c r="Y110" s="54" t="s">
        <v>238</v>
      </c>
      <c r="Z110" s="54" t="s">
        <v>239</v>
      </c>
      <c r="AA110" s="40">
        <v>45783</v>
      </c>
      <c r="AB110" s="54" t="s">
        <v>104</v>
      </c>
      <c r="AC110" s="75">
        <v>2</v>
      </c>
      <c r="AD110" s="54" t="s">
        <v>133</v>
      </c>
      <c r="AE110" s="36">
        <v>1</v>
      </c>
      <c r="AF110" s="3" t="s">
        <v>386</v>
      </c>
      <c r="AG110" s="3" t="s">
        <v>240</v>
      </c>
      <c r="AH110" s="3" t="s">
        <v>49</v>
      </c>
      <c r="AI110" s="3" t="s">
        <v>46</v>
      </c>
      <c r="AJ110" s="5">
        <v>45827</v>
      </c>
      <c r="AK110" s="2">
        <v>1</v>
      </c>
      <c r="AL110" s="14">
        <v>25</v>
      </c>
      <c r="AM110" s="49">
        <v>20</v>
      </c>
      <c r="AN110" s="52">
        <f>H110+J110+P110+U110+X110+AE110+AL110+AL111+AM110</f>
        <v>53.5</v>
      </c>
    </row>
    <row r="111" spans="1:40" ht="60" customHeight="1" x14ac:dyDescent="0.15">
      <c r="A111" s="26" t="s">
        <v>4</v>
      </c>
      <c r="B111" s="32" t="s">
        <v>4</v>
      </c>
      <c r="C111" s="26" t="s">
        <v>4</v>
      </c>
      <c r="D111" s="38"/>
      <c r="E111" s="38"/>
      <c r="F111" s="38"/>
      <c r="G111" s="38"/>
      <c r="H111" s="35"/>
      <c r="I111" s="42"/>
      <c r="J111" s="36"/>
      <c r="K111" s="41"/>
      <c r="L111" s="56"/>
      <c r="M111" s="56"/>
      <c r="N111" s="56"/>
      <c r="O111" s="56"/>
      <c r="P111" s="44"/>
      <c r="Q111" s="38"/>
      <c r="R111" s="38"/>
      <c r="S111" s="38"/>
      <c r="T111" s="38"/>
      <c r="U111" s="35"/>
      <c r="V111" s="38"/>
      <c r="W111" s="38"/>
      <c r="X111" s="35"/>
      <c r="Y111" s="56"/>
      <c r="Z111" s="56"/>
      <c r="AA111" s="41"/>
      <c r="AB111" s="56"/>
      <c r="AC111" s="77"/>
      <c r="AD111" s="56"/>
      <c r="AE111" s="36"/>
      <c r="AF111" s="3" t="s">
        <v>387</v>
      </c>
      <c r="AG111" s="3" t="s">
        <v>241</v>
      </c>
      <c r="AH111" s="3" t="s">
        <v>122</v>
      </c>
      <c r="AI111" s="3" t="s">
        <v>50</v>
      </c>
      <c r="AJ111" s="5">
        <v>45870</v>
      </c>
      <c r="AK111" s="2">
        <v>1</v>
      </c>
      <c r="AL111" s="14">
        <v>5</v>
      </c>
      <c r="AM111" s="48" t="s">
        <v>4</v>
      </c>
      <c r="AN111" s="52"/>
    </row>
    <row r="112" spans="1:40" ht="45" customHeight="1" x14ac:dyDescent="0.15">
      <c r="A112" s="3" t="s">
        <v>242</v>
      </c>
      <c r="B112" s="10" t="s">
        <v>227</v>
      </c>
      <c r="C112" s="3" t="s">
        <v>43</v>
      </c>
      <c r="D112" s="6"/>
      <c r="E112" s="6"/>
      <c r="F112" s="6"/>
      <c r="G112" s="6"/>
      <c r="H112" s="12"/>
      <c r="I112" s="23"/>
      <c r="J112" s="14"/>
      <c r="K112" s="6" t="s">
        <v>4</v>
      </c>
      <c r="L112" s="6" t="s">
        <v>4</v>
      </c>
      <c r="M112" s="6" t="s">
        <v>4</v>
      </c>
      <c r="N112" s="6" t="s">
        <v>4</v>
      </c>
      <c r="O112" s="6" t="s">
        <v>4</v>
      </c>
      <c r="P112" s="12"/>
      <c r="Q112" s="6"/>
      <c r="R112" s="6"/>
      <c r="S112" s="6"/>
      <c r="T112" s="6"/>
      <c r="U112" s="12"/>
      <c r="V112" s="6"/>
      <c r="W112" s="6"/>
      <c r="X112" s="12"/>
      <c r="Y112" s="3" t="s">
        <v>243</v>
      </c>
      <c r="Z112" s="3" t="s">
        <v>244</v>
      </c>
      <c r="AA112" s="5">
        <v>45650</v>
      </c>
      <c r="AB112" s="3" t="s">
        <v>104</v>
      </c>
      <c r="AC112" s="2">
        <v>2</v>
      </c>
      <c r="AD112" s="3" t="s">
        <v>133</v>
      </c>
      <c r="AE112" s="14">
        <v>1</v>
      </c>
      <c r="AF112" s="3" t="s">
        <v>388</v>
      </c>
      <c r="AG112" s="3" t="s">
        <v>48</v>
      </c>
      <c r="AH112" s="3" t="s">
        <v>49</v>
      </c>
      <c r="AI112" s="3" t="s">
        <v>46</v>
      </c>
      <c r="AJ112" s="5">
        <v>45614</v>
      </c>
      <c r="AK112" s="2">
        <v>2</v>
      </c>
      <c r="AL112" s="13">
        <v>12.5</v>
      </c>
      <c r="AM112" s="9">
        <v>20</v>
      </c>
      <c r="AN112" s="24">
        <f>H112+J112+P112+U112+X112+AE112+AL112+AM112</f>
        <v>33.5</v>
      </c>
    </row>
    <row r="113" spans="1:40" ht="60" customHeight="1" x14ac:dyDescent="0.15">
      <c r="A113" s="3" t="s">
        <v>245</v>
      </c>
      <c r="B113" s="10" t="s">
        <v>227</v>
      </c>
      <c r="C113" s="3" t="s">
        <v>43</v>
      </c>
      <c r="D113" s="6"/>
      <c r="E113" s="6"/>
      <c r="F113" s="6"/>
      <c r="G113" s="6"/>
      <c r="H113" s="12"/>
      <c r="I113" s="23"/>
      <c r="J113" s="14"/>
      <c r="K113" s="6" t="s">
        <v>4</v>
      </c>
      <c r="L113" s="6" t="s">
        <v>4</v>
      </c>
      <c r="M113" s="6" t="s">
        <v>4</v>
      </c>
      <c r="N113" s="6" t="s">
        <v>4</v>
      </c>
      <c r="O113" s="6" t="s">
        <v>4</v>
      </c>
      <c r="P113" s="12"/>
      <c r="Q113" s="6"/>
      <c r="R113" s="6"/>
      <c r="S113" s="6"/>
      <c r="T113" s="6"/>
      <c r="U113" s="12"/>
      <c r="V113" s="6"/>
      <c r="W113" s="6"/>
      <c r="X113" s="12"/>
      <c r="Y113" s="6" t="s">
        <v>4</v>
      </c>
      <c r="Z113" s="6" t="s">
        <v>4</v>
      </c>
      <c r="AA113" s="6" t="s">
        <v>4</v>
      </c>
      <c r="AB113" s="6" t="s">
        <v>4</v>
      </c>
      <c r="AC113" s="6" t="s">
        <v>4</v>
      </c>
      <c r="AD113" s="6" t="s">
        <v>4</v>
      </c>
      <c r="AE113" s="12"/>
      <c r="AF113" s="3" t="s">
        <v>389</v>
      </c>
      <c r="AG113" s="3" t="s">
        <v>44</v>
      </c>
      <c r="AH113" s="3" t="s">
        <v>45</v>
      </c>
      <c r="AI113" s="3" t="s">
        <v>46</v>
      </c>
      <c r="AJ113" s="5">
        <v>45890</v>
      </c>
      <c r="AK113" s="2">
        <v>1</v>
      </c>
      <c r="AL113" s="14">
        <v>30</v>
      </c>
      <c r="AM113" s="9">
        <v>20</v>
      </c>
      <c r="AN113" s="24">
        <f>H113+J113+P113+U113+X113+AE113+AL113+AM113</f>
        <v>50</v>
      </c>
    </row>
    <row r="114" spans="1:40" ht="15" customHeight="1" x14ac:dyDescent="0.15">
      <c r="A114" s="25" t="s">
        <v>246</v>
      </c>
      <c r="B114" s="31" t="s">
        <v>227</v>
      </c>
      <c r="C114" s="25" t="s">
        <v>141</v>
      </c>
      <c r="D114" s="40">
        <v>45627</v>
      </c>
      <c r="E114" s="40">
        <v>45992</v>
      </c>
      <c r="F114" s="54" t="s">
        <v>247</v>
      </c>
      <c r="G114" s="54" t="s">
        <v>166</v>
      </c>
      <c r="H114" s="36">
        <v>2</v>
      </c>
      <c r="I114" s="42"/>
      <c r="J114" s="36"/>
      <c r="K114" s="5">
        <v>45788</v>
      </c>
      <c r="L114" s="1" t="s">
        <v>248</v>
      </c>
      <c r="M114" s="3" t="s">
        <v>249</v>
      </c>
      <c r="N114" s="3" t="s">
        <v>97</v>
      </c>
      <c r="O114" s="3" t="s">
        <v>174</v>
      </c>
      <c r="P114" s="13">
        <v>7.5</v>
      </c>
      <c r="Q114" s="40">
        <v>45657</v>
      </c>
      <c r="R114" s="54" t="s">
        <v>250</v>
      </c>
      <c r="S114" s="54" t="s">
        <v>251</v>
      </c>
      <c r="T114" s="54" t="s">
        <v>174</v>
      </c>
      <c r="U114" s="36">
        <v>0</v>
      </c>
      <c r="V114" s="37"/>
      <c r="W114" s="37"/>
      <c r="X114" s="35"/>
      <c r="Y114" s="54" t="s">
        <v>252</v>
      </c>
      <c r="Z114" s="54" t="s">
        <v>253</v>
      </c>
      <c r="AA114" s="40">
        <v>45632</v>
      </c>
      <c r="AB114" s="54" t="s">
        <v>104</v>
      </c>
      <c r="AC114" s="75">
        <v>2</v>
      </c>
      <c r="AD114" s="54" t="s">
        <v>133</v>
      </c>
      <c r="AE114" s="36">
        <v>1</v>
      </c>
      <c r="AF114" s="54" t="s">
        <v>254</v>
      </c>
      <c r="AG114" s="54" t="s">
        <v>124</v>
      </c>
      <c r="AH114" s="54" t="s">
        <v>45</v>
      </c>
      <c r="AI114" s="54" t="s">
        <v>46</v>
      </c>
      <c r="AJ114" s="40">
        <v>45667</v>
      </c>
      <c r="AK114" s="75">
        <v>2</v>
      </c>
      <c r="AL114" s="45">
        <v>15</v>
      </c>
      <c r="AM114" s="49">
        <v>20</v>
      </c>
      <c r="AN114" s="52">
        <f>H114+J114+P114+P115+P116+P117+P118+P119+P120+P121+P122+P123+P124+P125+P126+U114+X114+AE114+AL114+AL118+AL121+AL124+AM114</f>
        <v>104</v>
      </c>
    </row>
    <row r="115" spans="1:40" ht="15" customHeight="1" x14ac:dyDescent="0.15">
      <c r="A115" s="26" t="s">
        <v>4</v>
      </c>
      <c r="B115" s="32" t="s">
        <v>4</v>
      </c>
      <c r="C115" s="26" t="s">
        <v>4</v>
      </c>
      <c r="D115" s="53"/>
      <c r="E115" s="53"/>
      <c r="F115" s="55"/>
      <c r="G115" s="55"/>
      <c r="H115" s="36"/>
      <c r="I115" s="42"/>
      <c r="J115" s="36"/>
      <c r="K115" s="5">
        <v>45796</v>
      </c>
      <c r="L115" s="1" t="s">
        <v>257</v>
      </c>
      <c r="M115" s="3" t="s">
        <v>249</v>
      </c>
      <c r="N115" s="3" t="s">
        <v>97</v>
      </c>
      <c r="O115" s="3" t="s">
        <v>174</v>
      </c>
      <c r="P115" s="13">
        <v>7.5</v>
      </c>
      <c r="Q115" s="53"/>
      <c r="R115" s="55"/>
      <c r="S115" s="55"/>
      <c r="T115" s="55"/>
      <c r="U115" s="36"/>
      <c r="V115" s="39"/>
      <c r="W115" s="39"/>
      <c r="X115" s="35"/>
      <c r="Y115" s="55"/>
      <c r="Z115" s="55"/>
      <c r="AA115" s="53"/>
      <c r="AB115" s="55"/>
      <c r="AC115" s="76"/>
      <c r="AD115" s="55"/>
      <c r="AE115" s="36"/>
      <c r="AF115" s="55"/>
      <c r="AG115" s="55"/>
      <c r="AH115" s="55"/>
      <c r="AI115" s="55"/>
      <c r="AJ115" s="53"/>
      <c r="AK115" s="76"/>
      <c r="AL115" s="59"/>
      <c r="AM115" s="48" t="s">
        <v>4</v>
      </c>
      <c r="AN115" s="52"/>
    </row>
    <row r="116" spans="1:40" ht="30" customHeight="1" x14ac:dyDescent="0.15">
      <c r="A116" s="26" t="s">
        <v>4</v>
      </c>
      <c r="B116" s="32" t="s">
        <v>4</v>
      </c>
      <c r="C116" s="26" t="s">
        <v>4</v>
      </c>
      <c r="D116" s="53"/>
      <c r="E116" s="53"/>
      <c r="F116" s="55"/>
      <c r="G116" s="55"/>
      <c r="H116" s="36"/>
      <c r="I116" s="42"/>
      <c r="J116" s="36"/>
      <c r="K116" s="5">
        <v>45597</v>
      </c>
      <c r="L116" s="3" t="s">
        <v>260</v>
      </c>
      <c r="M116" s="3" t="s">
        <v>261</v>
      </c>
      <c r="N116" s="3" t="s">
        <v>97</v>
      </c>
      <c r="O116" s="3" t="s">
        <v>94</v>
      </c>
      <c r="P116" s="14">
        <v>8</v>
      </c>
      <c r="Q116" s="53"/>
      <c r="R116" s="55"/>
      <c r="S116" s="55"/>
      <c r="T116" s="55"/>
      <c r="U116" s="36"/>
      <c r="V116" s="39"/>
      <c r="W116" s="39"/>
      <c r="X116" s="35"/>
      <c r="Y116" s="55"/>
      <c r="Z116" s="55"/>
      <c r="AA116" s="53"/>
      <c r="AB116" s="55"/>
      <c r="AC116" s="76"/>
      <c r="AD116" s="55"/>
      <c r="AE116" s="36"/>
      <c r="AF116" s="55"/>
      <c r="AG116" s="55"/>
      <c r="AH116" s="55"/>
      <c r="AI116" s="55"/>
      <c r="AJ116" s="53"/>
      <c r="AK116" s="76"/>
      <c r="AL116" s="59"/>
      <c r="AM116" s="48" t="s">
        <v>4</v>
      </c>
      <c r="AN116" s="52"/>
    </row>
    <row r="117" spans="1:40" ht="30" customHeight="1" x14ac:dyDescent="0.15">
      <c r="A117" s="26" t="s">
        <v>4</v>
      </c>
      <c r="B117" s="32" t="s">
        <v>4</v>
      </c>
      <c r="C117" s="26" t="s">
        <v>4</v>
      </c>
      <c r="D117" s="53"/>
      <c r="E117" s="53"/>
      <c r="F117" s="55"/>
      <c r="G117" s="55"/>
      <c r="H117" s="36"/>
      <c r="I117" s="42"/>
      <c r="J117" s="36"/>
      <c r="K117" s="5">
        <v>45580</v>
      </c>
      <c r="L117" s="3" t="s">
        <v>264</v>
      </c>
      <c r="M117" s="3" t="s">
        <v>92</v>
      </c>
      <c r="N117" s="3" t="s">
        <v>97</v>
      </c>
      <c r="O117" s="3" t="s">
        <v>94</v>
      </c>
      <c r="P117" s="14">
        <v>5</v>
      </c>
      <c r="Q117" s="53"/>
      <c r="R117" s="55"/>
      <c r="S117" s="55"/>
      <c r="T117" s="55"/>
      <c r="U117" s="36"/>
      <c r="V117" s="39"/>
      <c r="W117" s="39"/>
      <c r="X117" s="35"/>
      <c r="Y117" s="55"/>
      <c r="Z117" s="55"/>
      <c r="AA117" s="53"/>
      <c r="AB117" s="55"/>
      <c r="AC117" s="76"/>
      <c r="AD117" s="55"/>
      <c r="AE117" s="36"/>
      <c r="AF117" s="56"/>
      <c r="AG117" s="56"/>
      <c r="AH117" s="56"/>
      <c r="AI117" s="56"/>
      <c r="AJ117" s="41"/>
      <c r="AK117" s="77"/>
      <c r="AL117" s="46"/>
      <c r="AM117" s="48" t="s">
        <v>4</v>
      </c>
      <c r="AN117" s="52"/>
    </row>
    <row r="118" spans="1:40" ht="30" customHeight="1" x14ac:dyDescent="0.15">
      <c r="A118" s="26" t="s">
        <v>4</v>
      </c>
      <c r="B118" s="32" t="s">
        <v>4</v>
      </c>
      <c r="C118" s="26" t="s">
        <v>4</v>
      </c>
      <c r="D118" s="53"/>
      <c r="E118" s="53"/>
      <c r="F118" s="55"/>
      <c r="G118" s="55"/>
      <c r="H118" s="36"/>
      <c r="I118" s="42"/>
      <c r="J118" s="36"/>
      <c r="K118" s="5">
        <v>45580</v>
      </c>
      <c r="L118" s="3" t="s">
        <v>267</v>
      </c>
      <c r="M118" s="3" t="s">
        <v>92</v>
      </c>
      <c r="N118" s="3" t="s">
        <v>97</v>
      </c>
      <c r="O118" s="3" t="s">
        <v>94</v>
      </c>
      <c r="P118" s="14">
        <v>5</v>
      </c>
      <c r="Q118" s="53"/>
      <c r="R118" s="55"/>
      <c r="S118" s="55"/>
      <c r="T118" s="55"/>
      <c r="U118" s="36"/>
      <c r="V118" s="39"/>
      <c r="W118" s="39"/>
      <c r="X118" s="35"/>
      <c r="Y118" s="55"/>
      <c r="Z118" s="55"/>
      <c r="AA118" s="53"/>
      <c r="AB118" s="55"/>
      <c r="AC118" s="76"/>
      <c r="AD118" s="55"/>
      <c r="AE118" s="36"/>
      <c r="AF118" s="54" t="s">
        <v>258</v>
      </c>
      <c r="AG118" s="54" t="s">
        <v>259</v>
      </c>
      <c r="AH118" s="54" t="s">
        <v>145</v>
      </c>
      <c r="AI118" s="54" t="s">
        <v>46</v>
      </c>
      <c r="AJ118" s="40">
        <v>45755</v>
      </c>
      <c r="AK118" s="75">
        <v>2</v>
      </c>
      <c r="AL118" s="45">
        <v>10</v>
      </c>
      <c r="AM118" s="48" t="s">
        <v>4</v>
      </c>
      <c r="AN118" s="52"/>
    </row>
    <row r="119" spans="1:40" ht="15" customHeight="1" x14ac:dyDescent="0.15">
      <c r="A119" s="26" t="s">
        <v>4</v>
      </c>
      <c r="B119" s="32" t="s">
        <v>4</v>
      </c>
      <c r="C119" s="26" t="s">
        <v>4</v>
      </c>
      <c r="D119" s="41"/>
      <c r="E119" s="41"/>
      <c r="F119" s="56"/>
      <c r="G119" s="56"/>
      <c r="H119" s="36"/>
      <c r="I119" s="42"/>
      <c r="J119" s="36"/>
      <c r="K119" s="16">
        <v>45606</v>
      </c>
      <c r="L119" s="17" t="s">
        <v>268</v>
      </c>
      <c r="M119" s="18" t="s">
        <v>277</v>
      </c>
      <c r="N119" s="17" t="s">
        <v>97</v>
      </c>
      <c r="O119" s="17" t="s">
        <v>94</v>
      </c>
      <c r="P119" s="14">
        <v>0</v>
      </c>
      <c r="Q119" s="53"/>
      <c r="R119" s="55"/>
      <c r="S119" s="55"/>
      <c r="T119" s="55"/>
      <c r="U119" s="36"/>
      <c r="V119" s="39"/>
      <c r="W119" s="39"/>
      <c r="X119" s="35"/>
      <c r="Y119" s="55"/>
      <c r="Z119" s="55"/>
      <c r="AA119" s="53"/>
      <c r="AB119" s="55"/>
      <c r="AC119" s="76"/>
      <c r="AD119" s="55"/>
      <c r="AE119" s="36"/>
      <c r="AF119" s="55"/>
      <c r="AG119" s="55"/>
      <c r="AH119" s="55"/>
      <c r="AI119" s="55"/>
      <c r="AJ119" s="53"/>
      <c r="AK119" s="76"/>
      <c r="AL119" s="59"/>
      <c r="AM119" s="48" t="s">
        <v>4</v>
      </c>
      <c r="AN119" s="52"/>
    </row>
    <row r="120" spans="1:40" ht="30" customHeight="1" x14ac:dyDescent="0.15">
      <c r="A120" s="26" t="s">
        <v>4</v>
      </c>
      <c r="B120" s="32" t="s">
        <v>4</v>
      </c>
      <c r="C120" s="26" t="s">
        <v>4</v>
      </c>
      <c r="D120" s="40">
        <v>45536</v>
      </c>
      <c r="E120" s="40">
        <v>45838</v>
      </c>
      <c r="F120" s="54" t="s">
        <v>255</v>
      </c>
      <c r="G120" s="54" t="s">
        <v>256</v>
      </c>
      <c r="H120" s="36"/>
      <c r="I120" s="42"/>
      <c r="J120" s="36"/>
      <c r="K120" s="5">
        <v>45609</v>
      </c>
      <c r="L120" s="3" t="s">
        <v>269</v>
      </c>
      <c r="M120" s="3" t="s">
        <v>92</v>
      </c>
      <c r="N120" s="3" t="s">
        <v>97</v>
      </c>
      <c r="O120" s="3" t="s">
        <v>94</v>
      </c>
      <c r="P120" s="14">
        <v>5</v>
      </c>
      <c r="Q120" s="53"/>
      <c r="R120" s="55"/>
      <c r="S120" s="55"/>
      <c r="T120" s="55"/>
      <c r="U120" s="36"/>
      <c r="V120" s="39"/>
      <c r="W120" s="39"/>
      <c r="X120" s="35"/>
      <c r="Y120" s="55"/>
      <c r="Z120" s="55"/>
      <c r="AA120" s="53"/>
      <c r="AB120" s="55"/>
      <c r="AC120" s="76"/>
      <c r="AD120" s="55"/>
      <c r="AE120" s="36"/>
      <c r="AF120" s="56"/>
      <c r="AG120" s="56"/>
      <c r="AH120" s="56"/>
      <c r="AI120" s="56"/>
      <c r="AJ120" s="41"/>
      <c r="AK120" s="77"/>
      <c r="AL120" s="46"/>
      <c r="AM120" s="48" t="s">
        <v>4</v>
      </c>
      <c r="AN120" s="52"/>
    </row>
    <row r="121" spans="1:40" ht="30" customHeight="1" x14ac:dyDescent="0.15">
      <c r="A121" s="26" t="s">
        <v>4</v>
      </c>
      <c r="B121" s="32" t="s">
        <v>4</v>
      </c>
      <c r="C121" s="26" t="s">
        <v>4</v>
      </c>
      <c r="D121" s="53"/>
      <c r="E121" s="53"/>
      <c r="F121" s="55"/>
      <c r="G121" s="55"/>
      <c r="H121" s="36"/>
      <c r="I121" s="42"/>
      <c r="J121" s="36"/>
      <c r="K121" s="5">
        <v>45611</v>
      </c>
      <c r="L121" s="3" t="s">
        <v>270</v>
      </c>
      <c r="M121" s="3" t="s">
        <v>92</v>
      </c>
      <c r="N121" s="3" t="s">
        <v>97</v>
      </c>
      <c r="O121" s="3" t="s">
        <v>94</v>
      </c>
      <c r="P121" s="14">
        <v>5</v>
      </c>
      <c r="Q121" s="53"/>
      <c r="R121" s="55"/>
      <c r="S121" s="55"/>
      <c r="T121" s="55"/>
      <c r="U121" s="36"/>
      <c r="V121" s="39"/>
      <c r="W121" s="39"/>
      <c r="X121" s="35"/>
      <c r="Y121" s="55"/>
      <c r="Z121" s="55"/>
      <c r="AA121" s="53"/>
      <c r="AB121" s="55"/>
      <c r="AC121" s="76"/>
      <c r="AD121" s="55"/>
      <c r="AE121" s="36"/>
      <c r="AF121" s="54" t="s">
        <v>262</v>
      </c>
      <c r="AG121" s="54" t="s">
        <v>263</v>
      </c>
      <c r="AH121" s="54" t="s">
        <v>122</v>
      </c>
      <c r="AI121" s="54" t="s">
        <v>46</v>
      </c>
      <c r="AJ121" s="40">
        <v>45716</v>
      </c>
      <c r="AK121" s="81" t="s">
        <v>290</v>
      </c>
      <c r="AL121" s="45">
        <v>0</v>
      </c>
      <c r="AM121" s="48" t="s">
        <v>4</v>
      </c>
      <c r="AN121" s="52"/>
    </row>
    <row r="122" spans="1:40" ht="30" customHeight="1" x14ac:dyDescent="0.15">
      <c r="A122" s="26" t="s">
        <v>4</v>
      </c>
      <c r="B122" s="32" t="s">
        <v>4</v>
      </c>
      <c r="C122" s="26" t="s">
        <v>4</v>
      </c>
      <c r="D122" s="53"/>
      <c r="E122" s="53"/>
      <c r="F122" s="55"/>
      <c r="G122" s="55"/>
      <c r="H122" s="36"/>
      <c r="I122" s="42"/>
      <c r="J122" s="36"/>
      <c r="K122" s="5">
        <v>45656</v>
      </c>
      <c r="L122" s="3" t="s">
        <v>271</v>
      </c>
      <c r="M122" s="3" t="s">
        <v>92</v>
      </c>
      <c r="N122" s="3" t="s">
        <v>93</v>
      </c>
      <c r="O122" s="3" t="s">
        <v>94</v>
      </c>
      <c r="P122" s="14">
        <v>2</v>
      </c>
      <c r="Q122" s="53"/>
      <c r="R122" s="55"/>
      <c r="S122" s="55"/>
      <c r="T122" s="55"/>
      <c r="U122" s="36"/>
      <c r="V122" s="39"/>
      <c r="W122" s="39"/>
      <c r="X122" s="35"/>
      <c r="Y122" s="55"/>
      <c r="Z122" s="55"/>
      <c r="AA122" s="53"/>
      <c r="AB122" s="55"/>
      <c r="AC122" s="76"/>
      <c r="AD122" s="55"/>
      <c r="AE122" s="36"/>
      <c r="AF122" s="55"/>
      <c r="AG122" s="55"/>
      <c r="AH122" s="55"/>
      <c r="AI122" s="55"/>
      <c r="AJ122" s="53"/>
      <c r="AK122" s="82"/>
      <c r="AL122" s="59"/>
      <c r="AM122" s="48" t="s">
        <v>4</v>
      </c>
      <c r="AN122" s="52"/>
    </row>
    <row r="123" spans="1:40" ht="15" customHeight="1" x14ac:dyDescent="0.15">
      <c r="A123" s="26" t="s">
        <v>4</v>
      </c>
      <c r="B123" s="32" t="s">
        <v>4</v>
      </c>
      <c r="C123" s="26" t="s">
        <v>4</v>
      </c>
      <c r="D123" s="53"/>
      <c r="E123" s="53"/>
      <c r="F123" s="55"/>
      <c r="G123" s="55"/>
      <c r="H123" s="36"/>
      <c r="I123" s="42"/>
      <c r="J123" s="36"/>
      <c r="K123" s="5">
        <v>45672</v>
      </c>
      <c r="L123" s="3" t="s">
        <v>272</v>
      </c>
      <c r="M123" s="3" t="s">
        <v>92</v>
      </c>
      <c r="N123" s="3" t="s">
        <v>97</v>
      </c>
      <c r="O123" s="3" t="s">
        <v>94</v>
      </c>
      <c r="P123" s="14">
        <v>5</v>
      </c>
      <c r="Q123" s="53"/>
      <c r="R123" s="55"/>
      <c r="S123" s="55"/>
      <c r="T123" s="55"/>
      <c r="U123" s="36"/>
      <c r="V123" s="39"/>
      <c r="W123" s="39"/>
      <c r="X123" s="35"/>
      <c r="Y123" s="55"/>
      <c r="Z123" s="55"/>
      <c r="AA123" s="53"/>
      <c r="AB123" s="55"/>
      <c r="AC123" s="76"/>
      <c r="AD123" s="55"/>
      <c r="AE123" s="36"/>
      <c r="AF123" s="56"/>
      <c r="AG123" s="56"/>
      <c r="AH123" s="56"/>
      <c r="AI123" s="56"/>
      <c r="AJ123" s="41"/>
      <c r="AK123" s="83"/>
      <c r="AL123" s="46"/>
      <c r="AM123" s="48" t="s">
        <v>4</v>
      </c>
      <c r="AN123" s="52"/>
    </row>
    <row r="124" spans="1:40" ht="15" customHeight="1" x14ac:dyDescent="0.15">
      <c r="A124" s="26" t="s">
        <v>4</v>
      </c>
      <c r="B124" s="32" t="s">
        <v>4</v>
      </c>
      <c r="C124" s="26" t="s">
        <v>4</v>
      </c>
      <c r="D124" s="53"/>
      <c r="E124" s="53"/>
      <c r="F124" s="55"/>
      <c r="G124" s="55"/>
      <c r="H124" s="36"/>
      <c r="I124" s="42"/>
      <c r="J124" s="36"/>
      <c r="K124" s="5">
        <v>45672</v>
      </c>
      <c r="L124" s="3" t="s">
        <v>273</v>
      </c>
      <c r="M124" s="3" t="s">
        <v>92</v>
      </c>
      <c r="N124" s="3" t="s">
        <v>93</v>
      </c>
      <c r="O124" s="3" t="s">
        <v>94</v>
      </c>
      <c r="P124" s="14">
        <v>2</v>
      </c>
      <c r="Q124" s="53"/>
      <c r="R124" s="55"/>
      <c r="S124" s="55"/>
      <c r="T124" s="55"/>
      <c r="U124" s="36"/>
      <c r="V124" s="39"/>
      <c r="W124" s="39"/>
      <c r="X124" s="35"/>
      <c r="Y124" s="55"/>
      <c r="Z124" s="55"/>
      <c r="AA124" s="53"/>
      <c r="AB124" s="55"/>
      <c r="AC124" s="76"/>
      <c r="AD124" s="55"/>
      <c r="AE124" s="36"/>
      <c r="AF124" s="54" t="s">
        <v>265</v>
      </c>
      <c r="AG124" s="54" t="s">
        <v>266</v>
      </c>
      <c r="AH124" s="54" t="s">
        <v>58</v>
      </c>
      <c r="AI124" s="54" t="s">
        <v>46</v>
      </c>
      <c r="AJ124" s="40">
        <v>45618</v>
      </c>
      <c r="AK124" s="75">
        <v>2</v>
      </c>
      <c r="AL124" s="45">
        <v>1</v>
      </c>
      <c r="AM124" s="48" t="s">
        <v>4</v>
      </c>
      <c r="AN124" s="52"/>
    </row>
    <row r="125" spans="1:40" ht="30" customHeight="1" x14ac:dyDescent="0.15">
      <c r="A125" s="26" t="s">
        <v>4</v>
      </c>
      <c r="B125" s="32" t="s">
        <v>4</v>
      </c>
      <c r="C125" s="26" t="s">
        <v>4</v>
      </c>
      <c r="D125" s="53"/>
      <c r="E125" s="53"/>
      <c r="F125" s="55"/>
      <c r="G125" s="55"/>
      <c r="H125" s="36"/>
      <c r="I125" s="42"/>
      <c r="J125" s="36"/>
      <c r="K125" s="5">
        <v>45707</v>
      </c>
      <c r="L125" s="3" t="s">
        <v>274</v>
      </c>
      <c r="M125" s="3" t="s">
        <v>92</v>
      </c>
      <c r="N125" s="3" t="s">
        <v>93</v>
      </c>
      <c r="O125" s="3" t="s">
        <v>94</v>
      </c>
      <c r="P125" s="14">
        <v>2</v>
      </c>
      <c r="Q125" s="53"/>
      <c r="R125" s="55"/>
      <c r="S125" s="55"/>
      <c r="T125" s="55"/>
      <c r="U125" s="36"/>
      <c r="V125" s="39"/>
      <c r="W125" s="39"/>
      <c r="X125" s="35"/>
      <c r="Y125" s="55"/>
      <c r="Z125" s="55"/>
      <c r="AA125" s="53"/>
      <c r="AB125" s="55"/>
      <c r="AC125" s="76"/>
      <c r="AD125" s="55"/>
      <c r="AE125" s="36"/>
      <c r="AF125" s="55"/>
      <c r="AG125" s="55"/>
      <c r="AH125" s="55"/>
      <c r="AI125" s="55"/>
      <c r="AJ125" s="53"/>
      <c r="AK125" s="76"/>
      <c r="AL125" s="59"/>
      <c r="AM125" s="48" t="s">
        <v>4</v>
      </c>
      <c r="AN125" s="52"/>
    </row>
    <row r="126" spans="1:40" ht="15" customHeight="1" x14ac:dyDescent="0.15">
      <c r="A126" s="26" t="s">
        <v>4</v>
      </c>
      <c r="B126" s="32" t="s">
        <v>4</v>
      </c>
      <c r="C126" s="26" t="s">
        <v>4</v>
      </c>
      <c r="D126" s="41"/>
      <c r="E126" s="41"/>
      <c r="F126" s="56"/>
      <c r="G126" s="56"/>
      <c r="H126" s="36"/>
      <c r="I126" s="42"/>
      <c r="J126" s="36"/>
      <c r="K126" s="5">
        <v>45894</v>
      </c>
      <c r="L126" s="19" t="s">
        <v>278</v>
      </c>
      <c r="M126" s="3" t="s">
        <v>92</v>
      </c>
      <c r="N126" s="3" t="s">
        <v>207</v>
      </c>
      <c r="O126" s="3" t="s">
        <v>94</v>
      </c>
      <c r="P126" s="14">
        <v>1</v>
      </c>
      <c r="Q126" s="41"/>
      <c r="R126" s="56"/>
      <c r="S126" s="56"/>
      <c r="T126" s="56"/>
      <c r="U126" s="36"/>
      <c r="V126" s="38"/>
      <c r="W126" s="38"/>
      <c r="X126" s="35"/>
      <c r="Y126" s="56"/>
      <c r="Z126" s="56"/>
      <c r="AA126" s="41"/>
      <c r="AB126" s="56"/>
      <c r="AC126" s="77"/>
      <c r="AD126" s="56"/>
      <c r="AE126" s="36"/>
      <c r="AF126" s="56"/>
      <c r="AG126" s="56"/>
      <c r="AH126" s="56"/>
      <c r="AI126" s="56"/>
      <c r="AJ126" s="41"/>
      <c r="AK126" s="77"/>
      <c r="AL126" s="46"/>
      <c r="AM126" s="48" t="s">
        <v>4</v>
      </c>
      <c r="AN126" s="52"/>
    </row>
  </sheetData>
  <mergeCells count="1206">
    <mergeCell ref="I1:I2"/>
    <mergeCell ref="I3:I7"/>
    <mergeCell ref="I8:I11"/>
    <mergeCell ref="I12:I15"/>
    <mergeCell ref="I16:I17"/>
    <mergeCell ref="I18:I21"/>
    <mergeCell ref="I24:I26"/>
    <mergeCell ref="I27:I31"/>
    <mergeCell ref="I32:I34"/>
    <mergeCell ref="AL114:AL117"/>
    <mergeCell ref="AL118:AL120"/>
    <mergeCell ref="AL121:AL123"/>
    <mergeCell ref="AL124:AL126"/>
    <mergeCell ref="AF118:AF120"/>
    <mergeCell ref="AG118:AG120"/>
    <mergeCell ref="AH118:AH120"/>
    <mergeCell ref="AI118:AI120"/>
    <mergeCell ref="AJ118:AJ120"/>
    <mergeCell ref="AK118:AK120"/>
    <mergeCell ref="AF121:AF123"/>
    <mergeCell ref="AG121:AG123"/>
    <mergeCell ref="AH121:AH123"/>
    <mergeCell ref="AI121:AI123"/>
    <mergeCell ref="AJ121:AJ123"/>
    <mergeCell ref="AK121:AK123"/>
    <mergeCell ref="I35:I38"/>
    <mergeCell ref="I39:I41"/>
    <mergeCell ref="I42:I45"/>
    <mergeCell ref="I46:I47"/>
    <mergeCell ref="I48:I49"/>
    <mergeCell ref="I50:I51"/>
    <mergeCell ref="I52:I54"/>
    <mergeCell ref="I56:I59"/>
    <mergeCell ref="I60:I62"/>
    <mergeCell ref="AF90:AF91"/>
    <mergeCell ref="AG90:AG91"/>
    <mergeCell ref="AH90:AH91"/>
    <mergeCell ref="AI90:AI91"/>
    <mergeCell ref="AJ90:AJ91"/>
    <mergeCell ref="AK90:AK91"/>
    <mergeCell ref="AF114:AF117"/>
    <mergeCell ref="AG114:AG117"/>
    <mergeCell ref="AH114:AH117"/>
    <mergeCell ref="AI114:AI117"/>
    <mergeCell ref="AJ114:AJ117"/>
    <mergeCell ref="AK114:AK117"/>
    <mergeCell ref="Y114:Y126"/>
    <mergeCell ref="Z114:Z126"/>
    <mergeCell ref="AA114:AA126"/>
    <mergeCell ref="AB114:AB126"/>
    <mergeCell ref="AC114:AC126"/>
    <mergeCell ref="AD114:AD126"/>
    <mergeCell ref="AF124:AF126"/>
    <mergeCell ref="AG124:AG126"/>
    <mergeCell ref="AH124:AH126"/>
    <mergeCell ref="AI124:AI126"/>
    <mergeCell ref="AJ124:AJ126"/>
    <mergeCell ref="AK124:AK126"/>
    <mergeCell ref="Y71:Y72"/>
    <mergeCell ref="Z71:Z72"/>
    <mergeCell ref="AA71:AA72"/>
    <mergeCell ref="AB71:AB72"/>
    <mergeCell ref="AC71:AC72"/>
    <mergeCell ref="AD71:AD72"/>
    <mergeCell ref="Y107:Y108"/>
    <mergeCell ref="Z107:Z108"/>
    <mergeCell ref="AA107:AA108"/>
    <mergeCell ref="AB107:AB108"/>
    <mergeCell ref="AC107:AC108"/>
    <mergeCell ref="AD107:AD108"/>
    <mergeCell ref="Y110:Y111"/>
    <mergeCell ref="Z110:Z111"/>
    <mergeCell ref="AA110:AA111"/>
    <mergeCell ref="AB110:AB111"/>
    <mergeCell ref="AC110:AC111"/>
    <mergeCell ref="AD110:AD111"/>
    <mergeCell ref="Y96:Y100"/>
    <mergeCell ref="Z96:Z100"/>
    <mergeCell ref="AA96:AA100"/>
    <mergeCell ref="AB96:AB100"/>
    <mergeCell ref="AC96:AC100"/>
    <mergeCell ref="AD96:AD100"/>
    <mergeCell ref="Y105:Y106"/>
    <mergeCell ref="Z105:Z106"/>
    <mergeCell ref="AA105:AA106"/>
    <mergeCell ref="AB105:AB106"/>
    <mergeCell ref="AC105:AC106"/>
    <mergeCell ref="AD105:AD106"/>
    <mergeCell ref="Y88:Y89"/>
    <mergeCell ref="Z88:Z89"/>
    <mergeCell ref="AA88:AA89"/>
    <mergeCell ref="AB88:AB89"/>
    <mergeCell ref="AC88:AC89"/>
    <mergeCell ref="AD88:AD89"/>
    <mergeCell ref="Y92:Y94"/>
    <mergeCell ref="Z92:Z94"/>
    <mergeCell ref="AA92:AA94"/>
    <mergeCell ref="AB92:AB94"/>
    <mergeCell ref="AC92:AC94"/>
    <mergeCell ref="AD92:AD94"/>
    <mergeCell ref="Y84:Y85"/>
    <mergeCell ref="Z84:Z85"/>
    <mergeCell ref="AA84:AA85"/>
    <mergeCell ref="AB84:AB85"/>
    <mergeCell ref="AC84:AC85"/>
    <mergeCell ref="AD84:AD85"/>
    <mergeCell ref="Y86:Y87"/>
    <mergeCell ref="Z86:Z87"/>
    <mergeCell ref="AA86:AA87"/>
    <mergeCell ref="AB86:AB87"/>
    <mergeCell ref="AC86:AC87"/>
    <mergeCell ref="AD86:AD87"/>
    <mergeCell ref="Y79:Y80"/>
    <mergeCell ref="Z79:Z80"/>
    <mergeCell ref="AA79:AA80"/>
    <mergeCell ref="AB79:AB80"/>
    <mergeCell ref="AC79:AC80"/>
    <mergeCell ref="AD79:AD80"/>
    <mergeCell ref="Y81:Y83"/>
    <mergeCell ref="Z81:Z83"/>
    <mergeCell ref="AA81:AA83"/>
    <mergeCell ref="AB81:AB83"/>
    <mergeCell ref="AC81:AC83"/>
    <mergeCell ref="AD81:AD83"/>
    <mergeCell ref="Y75:Y76"/>
    <mergeCell ref="Z75:Z76"/>
    <mergeCell ref="AA75:AA76"/>
    <mergeCell ref="AB75:AB76"/>
    <mergeCell ref="AC75:AC76"/>
    <mergeCell ref="AD75:AD76"/>
    <mergeCell ref="Y77:Y78"/>
    <mergeCell ref="Z77:Z78"/>
    <mergeCell ref="AA77:AA78"/>
    <mergeCell ref="AB77:AB78"/>
    <mergeCell ref="AC77:AC78"/>
    <mergeCell ref="AD77:AD78"/>
    <mergeCell ref="Y63:Y67"/>
    <mergeCell ref="Z63:Z67"/>
    <mergeCell ref="AA63:AA67"/>
    <mergeCell ref="AB63:AB67"/>
    <mergeCell ref="AC63:AC67"/>
    <mergeCell ref="AD63:AD67"/>
    <mergeCell ref="Y68:Y70"/>
    <mergeCell ref="Z68:Z70"/>
    <mergeCell ref="AA68:AA70"/>
    <mergeCell ref="AB68:AB70"/>
    <mergeCell ref="AC68:AC70"/>
    <mergeCell ref="AD68:AD70"/>
    <mergeCell ref="Y58:Y59"/>
    <mergeCell ref="Z58:Z59"/>
    <mergeCell ref="AA58:AA59"/>
    <mergeCell ref="AB58:AB59"/>
    <mergeCell ref="AC58:AC59"/>
    <mergeCell ref="AD58:AD59"/>
    <mergeCell ref="AE58:AE59"/>
    <mergeCell ref="Y60:Y62"/>
    <mergeCell ref="Z60:Z62"/>
    <mergeCell ref="AA60:AA62"/>
    <mergeCell ref="AB60:AB62"/>
    <mergeCell ref="AC60:AC62"/>
    <mergeCell ref="AD60:AD62"/>
    <mergeCell ref="Y52:Y54"/>
    <mergeCell ref="AA52:AA54"/>
    <mergeCell ref="AB52:AB54"/>
    <mergeCell ref="AC52:AC54"/>
    <mergeCell ref="AD52:AD54"/>
    <mergeCell ref="Z52:Z54"/>
    <mergeCell ref="Y56:Y57"/>
    <mergeCell ref="Z56:Z57"/>
    <mergeCell ref="AA56:AA57"/>
    <mergeCell ref="AB56:AB57"/>
    <mergeCell ref="AC56:AC57"/>
    <mergeCell ref="AD56:AD57"/>
    <mergeCell ref="Y48:Y49"/>
    <mergeCell ref="Z48:Z49"/>
    <mergeCell ref="AA48:AA49"/>
    <mergeCell ref="AB48:AB49"/>
    <mergeCell ref="AC48:AC49"/>
    <mergeCell ref="AD48:AD49"/>
    <mergeCell ref="Y50:Y51"/>
    <mergeCell ref="Z50:Z51"/>
    <mergeCell ref="AA50:AA51"/>
    <mergeCell ref="AB50:AB51"/>
    <mergeCell ref="AC50:AC51"/>
    <mergeCell ref="AD50:AD51"/>
    <mergeCell ref="AD42:AD45"/>
    <mergeCell ref="Y46:Y47"/>
    <mergeCell ref="Z46:Z47"/>
    <mergeCell ref="AA46:AA47"/>
    <mergeCell ref="AB46:AB47"/>
    <mergeCell ref="AC46:AC47"/>
    <mergeCell ref="AD46:AD47"/>
    <mergeCell ref="AD35:AD38"/>
    <mergeCell ref="Y39:Y41"/>
    <mergeCell ref="Z39:Z41"/>
    <mergeCell ref="AA39:AA41"/>
    <mergeCell ref="AB39:AB41"/>
    <mergeCell ref="AC39:AC41"/>
    <mergeCell ref="AD39:AD41"/>
    <mergeCell ref="Y27:Y31"/>
    <mergeCell ref="Z27:Z31"/>
    <mergeCell ref="AA27:AA31"/>
    <mergeCell ref="AB27:AB31"/>
    <mergeCell ref="AC27:AC31"/>
    <mergeCell ref="AD27:AD31"/>
    <mergeCell ref="Y32:Y34"/>
    <mergeCell ref="Z32:Z34"/>
    <mergeCell ref="AA32:AA34"/>
    <mergeCell ref="AB32:AB34"/>
    <mergeCell ref="AC32:AC34"/>
    <mergeCell ref="AD32:AD34"/>
    <mergeCell ref="AD16:AD17"/>
    <mergeCell ref="Y18:Y21"/>
    <mergeCell ref="Z18:Z21"/>
    <mergeCell ref="AA18:AA21"/>
    <mergeCell ref="AB18:AB21"/>
    <mergeCell ref="AC18:AC21"/>
    <mergeCell ref="AD18:AD21"/>
    <mergeCell ref="Y24:Y26"/>
    <mergeCell ref="Z24:Z26"/>
    <mergeCell ref="AA24:AA26"/>
    <mergeCell ref="AB24:AB26"/>
    <mergeCell ref="AC24:AC26"/>
    <mergeCell ref="AD24:AD26"/>
    <mergeCell ref="AD3:AD7"/>
    <mergeCell ref="Y8:Y11"/>
    <mergeCell ref="Z8:Z11"/>
    <mergeCell ref="AA8:AA11"/>
    <mergeCell ref="AB8:AB11"/>
    <mergeCell ref="AC8:AC11"/>
    <mergeCell ref="AD8:AD11"/>
    <mergeCell ref="Y12:Y15"/>
    <mergeCell ref="Z12:Z15"/>
    <mergeCell ref="AA12:AA15"/>
    <mergeCell ref="AB12:AB15"/>
    <mergeCell ref="AC12:AC15"/>
    <mergeCell ref="AD12:AD15"/>
    <mergeCell ref="V110:V111"/>
    <mergeCell ref="W110:W111"/>
    <mergeCell ref="V114:V126"/>
    <mergeCell ref="W114:W126"/>
    <mergeCell ref="Y3:Y7"/>
    <mergeCell ref="Z3:Z7"/>
    <mergeCell ref="AA3:AA7"/>
    <mergeCell ref="AB3:AB7"/>
    <mergeCell ref="AC3:AC7"/>
    <mergeCell ref="Y16:Y17"/>
    <mergeCell ref="Z16:Z17"/>
    <mergeCell ref="AA16:AA17"/>
    <mergeCell ref="AB16:AB17"/>
    <mergeCell ref="AC16:AC17"/>
    <mergeCell ref="Y35:Y38"/>
    <mergeCell ref="Z35:Z38"/>
    <mergeCell ref="AA35:AA38"/>
    <mergeCell ref="AB35:AB38"/>
    <mergeCell ref="AC35:AC38"/>
    <mergeCell ref="Y42:Y45"/>
    <mergeCell ref="Z42:Z45"/>
    <mergeCell ref="AA42:AA45"/>
    <mergeCell ref="AB42:AB45"/>
    <mergeCell ref="AC42:AC45"/>
    <mergeCell ref="V90:V91"/>
    <mergeCell ref="W90:W91"/>
    <mergeCell ref="V92:V94"/>
    <mergeCell ref="W92:W94"/>
    <mergeCell ref="V96:V100"/>
    <mergeCell ref="W96:W100"/>
    <mergeCell ref="V105:V106"/>
    <mergeCell ref="W105:W106"/>
    <mergeCell ref="V107:V108"/>
    <mergeCell ref="W107:W108"/>
    <mergeCell ref="V79:V80"/>
    <mergeCell ref="W79:W80"/>
    <mergeCell ref="V81:V83"/>
    <mergeCell ref="W81:W83"/>
    <mergeCell ref="W84:W85"/>
    <mergeCell ref="V86:V87"/>
    <mergeCell ref="W86:W87"/>
    <mergeCell ref="V88:V89"/>
    <mergeCell ref="W88:W89"/>
    <mergeCell ref="V68:V70"/>
    <mergeCell ref="W68:W70"/>
    <mergeCell ref="V71:V72"/>
    <mergeCell ref="W71:W72"/>
    <mergeCell ref="V73:V74"/>
    <mergeCell ref="W73:W74"/>
    <mergeCell ref="V75:V76"/>
    <mergeCell ref="W75:W76"/>
    <mergeCell ref="V77:V78"/>
    <mergeCell ref="W77:W78"/>
    <mergeCell ref="W3:W7"/>
    <mergeCell ref="V8:V11"/>
    <mergeCell ref="W8:W11"/>
    <mergeCell ref="V12:V15"/>
    <mergeCell ref="W12:W15"/>
    <mergeCell ref="V16:V17"/>
    <mergeCell ref="W16:W17"/>
    <mergeCell ref="V52:V54"/>
    <mergeCell ref="W52:W54"/>
    <mergeCell ref="V56:V59"/>
    <mergeCell ref="W56:W59"/>
    <mergeCell ref="V60:V62"/>
    <mergeCell ref="W60:W62"/>
    <mergeCell ref="V63:V67"/>
    <mergeCell ref="W63:W67"/>
    <mergeCell ref="V39:V41"/>
    <mergeCell ref="W39:W41"/>
    <mergeCell ref="V42:V45"/>
    <mergeCell ref="W42:W45"/>
    <mergeCell ref="V46:V47"/>
    <mergeCell ref="W46:W47"/>
    <mergeCell ref="V48:V49"/>
    <mergeCell ref="W48:W49"/>
    <mergeCell ref="V50:V51"/>
    <mergeCell ref="W50:W51"/>
    <mergeCell ref="Q107:Q108"/>
    <mergeCell ref="R107:R108"/>
    <mergeCell ref="S107:S108"/>
    <mergeCell ref="T107:T108"/>
    <mergeCell ref="Q110:Q111"/>
    <mergeCell ref="R110:R111"/>
    <mergeCell ref="S110:S111"/>
    <mergeCell ref="T110:T111"/>
    <mergeCell ref="Q96:Q100"/>
    <mergeCell ref="R96:R100"/>
    <mergeCell ref="S96:S100"/>
    <mergeCell ref="T96:T100"/>
    <mergeCell ref="Q105:Q106"/>
    <mergeCell ref="R105:R106"/>
    <mergeCell ref="S105:S106"/>
    <mergeCell ref="T105:T106"/>
    <mergeCell ref="Q90:Q91"/>
    <mergeCell ref="R90:R91"/>
    <mergeCell ref="S90:S91"/>
    <mergeCell ref="T90:T91"/>
    <mergeCell ref="Q92:Q94"/>
    <mergeCell ref="R92:R94"/>
    <mergeCell ref="S92:S94"/>
    <mergeCell ref="T92:T94"/>
    <mergeCell ref="Q86:Q87"/>
    <mergeCell ref="R86:R87"/>
    <mergeCell ref="S86:S87"/>
    <mergeCell ref="T86:T87"/>
    <mergeCell ref="Q88:Q89"/>
    <mergeCell ref="R88:R89"/>
    <mergeCell ref="S88:S89"/>
    <mergeCell ref="T88:T89"/>
    <mergeCell ref="Q81:Q83"/>
    <mergeCell ref="R81:R83"/>
    <mergeCell ref="S81:S83"/>
    <mergeCell ref="T81:T83"/>
    <mergeCell ref="Q84:Q85"/>
    <mergeCell ref="R84:R85"/>
    <mergeCell ref="S84:S85"/>
    <mergeCell ref="V84:V85"/>
    <mergeCell ref="T84:T85"/>
    <mergeCell ref="R77:R78"/>
    <mergeCell ref="S77:S78"/>
    <mergeCell ref="T77:T78"/>
    <mergeCell ref="Q79:Q80"/>
    <mergeCell ref="R79:R80"/>
    <mergeCell ref="S79:S80"/>
    <mergeCell ref="T79:T80"/>
    <mergeCell ref="Q56:Q59"/>
    <mergeCell ref="R56:R59"/>
    <mergeCell ref="S56:S59"/>
    <mergeCell ref="T56:T59"/>
    <mergeCell ref="R75:R76"/>
    <mergeCell ref="S75:S76"/>
    <mergeCell ref="T75:T76"/>
    <mergeCell ref="T48:T49"/>
    <mergeCell ref="Q50:Q51"/>
    <mergeCell ref="R50:R51"/>
    <mergeCell ref="S50:S51"/>
    <mergeCell ref="T50:T51"/>
    <mergeCell ref="Q52:Q54"/>
    <mergeCell ref="R52:R54"/>
    <mergeCell ref="S52:S54"/>
    <mergeCell ref="T52:T54"/>
    <mergeCell ref="Q60:Q62"/>
    <mergeCell ref="R60:R62"/>
    <mergeCell ref="S60:S62"/>
    <mergeCell ref="T60:T62"/>
    <mergeCell ref="Q63:Q67"/>
    <mergeCell ref="R63:R67"/>
    <mergeCell ref="S63:S67"/>
    <mergeCell ref="T63:T67"/>
    <mergeCell ref="Q42:Q45"/>
    <mergeCell ref="R42:R45"/>
    <mergeCell ref="S42:S45"/>
    <mergeCell ref="T42:T45"/>
    <mergeCell ref="Q46:Q47"/>
    <mergeCell ref="R46:R47"/>
    <mergeCell ref="S46:S47"/>
    <mergeCell ref="T46:T47"/>
    <mergeCell ref="Q32:Q34"/>
    <mergeCell ref="R32:R34"/>
    <mergeCell ref="S32:S34"/>
    <mergeCell ref="T32:T34"/>
    <mergeCell ref="Q35:Q38"/>
    <mergeCell ref="R35:R38"/>
    <mergeCell ref="S35:S38"/>
    <mergeCell ref="T35:T38"/>
    <mergeCell ref="Q18:Q21"/>
    <mergeCell ref="R18:R21"/>
    <mergeCell ref="S18:S21"/>
    <mergeCell ref="T18:T21"/>
    <mergeCell ref="Q24:Q26"/>
    <mergeCell ref="R24:R26"/>
    <mergeCell ref="S24:S26"/>
    <mergeCell ref="T24:T26"/>
    <mergeCell ref="Q8:Q11"/>
    <mergeCell ref="R8:R11"/>
    <mergeCell ref="S8:S11"/>
    <mergeCell ref="T8:T11"/>
    <mergeCell ref="Q12:Q15"/>
    <mergeCell ref="R12:R15"/>
    <mergeCell ref="S12:S15"/>
    <mergeCell ref="T12:T15"/>
    <mergeCell ref="K107:K108"/>
    <mergeCell ref="L107:L108"/>
    <mergeCell ref="M107:M108"/>
    <mergeCell ref="N107:N108"/>
    <mergeCell ref="O107:O108"/>
    <mergeCell ref="Q3:Q7"/>
    <mergeCell ref="R3:R7"/>
    <mergeCell ref="S3:S7"/>
    <mergeCell ref="T3:T7"/>
    <mergeCell ref="Q16:Q17"/>
    <mergeCell ref="R16:R17"/>
    <mergeCell ref="S16:S17"/>
    <mergeCell ref="T16:T17"/>
    <mergeCell ref="Q27:Q31"/>
    <mergeCell ref="R27:R31"/>
    <mergeCell ref="S27:S31"/>
    <mergeCell ref="T27:T31"/>
    <mergeCell ref="Q39:Q41"/>
    <mergeCell ref="R39:R41"/>
    <mergeCell ref="S39:S41"/>
    <mergeCell ref="T39:T41"/>
    <mergeCell ref="Q48:Q49"/>
    <mergeCell ref="R48:R49"/>
    <mergeCell ref="S48:S49"/>
    <mergeCell ref="K96:K100"/>
    <mergeCell ref="L96:L100"/>
    <mergeCell ref="M96:M100"/>
    <mergeCell ref="N96:N100"/>
    <mergeCell ref="O96:O100"/>
    <mergeCell ref="K105:K106"/>
    <mergeCell ref="L105:L106"/>
    <mergeCell ref="M105:M106"/>
    <mergeCell ref="N105:N106"/>
    <mergeCell ref="O105:O106"/>
    <mergeCell ref="K90:K91"/>
    <mergeCell ref="L90:L91"/>
    <mergeCell ref="M90:M91"/>
    <mergeCell ref="N90:N91"/>
    <mergeCell ref="O90:O91"/>
    <mergeCell ref="K92:K94"/>
    <mergeCell ref="L92:L94"/>
    <mergeCell ref="M92:M94"/>
    <mergeCell ref="N92:N94"/>
    <mergeCell ref="O92:O94"/>
    <mergeCell ref="O81:O83"/>
    <mergeCell ref="K84:K85"/>
    <mergeCell ref="L84:L85"/>
    <mergeCell ref="M84:M85"/>
    <mergeCell ref="N84:N85"/>
    <mergeCell ref="O84:O85"/>
    <mergeCell ref="K86:K87"/>
    <mergeCell ref="L86:L87"/>
    <mergeCell ref="M86:M87"/>
    <mergeCell ref="N86:N87"/>
    <mergeCell ref="O86:O87"/>
    <mergeCell ref="T71:T72"/>
    <mergeCell ref="Q73:Q74"/>
    <mergeCell ref="R73:R74"/>
    <mergeCell ref="S73:S74"/>
    <mergeCell ref="T73:T74"/>
    <mergeCell ref="Q75:Q76"/>
    <mergeCell ref="K75:K76"/>
    <mergeCell ref="L75:L76"/>
    <mergeCell ref="M75:M76"/>
    <mergeCell ref="N75:N76"/>
    <mergeCell ref="O75:O76"/>
    <mergeCell ref="L79:L80"/>
    <mergeCell ref="M79:M80"/>
    <mergeCell ref="N79:N80"/>
    <mergeCell ref="O79:O80"/>
    <mergeCell ref="K81:K83"/>
    <mergeCell ref="L81:L83"/>
    <mergeCell ref="M81:M83"/>
    <mergeCell ref="N81:N83"/>
    <mergeCell ref="P86:P87"/>
    <mergeCell ref="Q77:Q78"/>
    <mergeCell ref="Q68:Q70"/>
    <mergeCell ref="R68:R70"/>
    <mergeCell ref="S68:S70"/>
    <mergeCell ref="T68:T70"/>
    <mergeCell ref="Q71:Q72"/>
    <mergeCell ref="R71:R72"/>
    <mergeCell ref="S71:S72"/>
    <mergeCell ref="K110:K111"/>
    <mergeCell ref="L110:L111"/>
    <mergeCell ref="M110:M111"/>
    <mergeCell ref="N110:N111"/>
    <mergeCell ref="O110:O111"/>
    <mergeCell ref="Q114:Q126"/>
    <mergeCell ref="R114:R126"/>
    <mergeCell ref="S114:S126"/>
    <mergeCell ref="T114:T126"/>
    <mergeCell ref="K73:K74"/>
    <mergeCell ref="L73:L74"/>
    <mergeCell ref="M73:M74"/>
    <mergeCell ref="N73:N74"/>
    <mergeCell ref="O73:O74"/>
    <mergeCell ref="K88:K89"/>
    <mergeCell ref="L88:L89"/>
    <mergeCell ref="M88:M89"/>
    <mergeCell ref="N88:N89"/>
    <mergeCell ref="O88:O89"/>
    <mergeCell ref="K77:K78"/>
    <mergeCell ref="L77:L78"/>
    <mergeCell ref="M77:M78"/>
    <mergeCell ref="N77:N78"/>
    <mergeCell ref="O77:O78"/>
    <mergeCell ref="K79:K80"/>
    <mergeCell ref="K68:K70"/>
    <mergeCell ref="L68:L70"/>
    <mergeCell ref="M68:M70"/>
    <mergeCell ref="N68:N70"/>
    <mergeCell ref="O68:O70"/>
    <mergeCell ref="K71:K72"/>
    <mergeCell ref="L71:L72"/>
    <mergeCell ref="M71:M72"/>
    <mergeCell ref="N71:N72"/>
    <mergeCell ref="O71:O72"/>
    <mergeCell ref="K60:K62"/>
    <mergeCell ref="L60:L62"/>
    <mergeCell ref="M60:M62"/>
    <mergeCell ref="N60:N62"/>
    <mergeCell ref="O60:O62"/>
    <mergeCell ref="K63:K67"/>
    <mergeCell ref="L63:L67"/>
    <mergeCell ref="M63:M67"/>
    <mergeCell ref="N63:N67"/>
    <mergeCell ref="O63:O67"/>
    <mergeCell ref="K52:K54"/>
    <mergeCell ref="L52:L54"/>
    <mergeCell ref="M52:M54"/>
    <mergeCell ref="N52:N54"/>
    <mergeCell ref="O52:O54"/>
    <mergeCell ref="K56:K59"/>
    <mergeCell ref="L56:L59"/>
    <mergeCell ref="M56:M59"/>
    <mergeCell ref="N56:N59"/>
    <mergeCell ref="O56:O59"/>
    <mergeCell ref="N46:N47"/>
    <mergeCell ref="O46:O47"/>
    <mergeCell ref="K48:K49"/>
    <mergeCell ref="L48:L49"/>
    <mergeCell ref="M48:M49"/>
    <mergeCell ref="N48:N49"/>
    <mergeCell ref="O48:O49"/>
    <mergeCell ref="K50:K51"/>
    <mergeCell ref="L50:L51"/>
    <mergeCell ref="M50:M51"/>
    <mergeCell ref="N50:N51"/>
    <mergeCell ref="O50:O51"/>
    <mergeCell ref="K46:K47"/>
    <mergeCell ref="L46:L47"/>
    <mergeCell ref="M46:M47"/>
    <mergeCell ref="O35:O38"/>
    <mergeCell ref="K39:K41"/>
    <mergeCell ref="L39:L41"/>
    <mergeCell ref="M39:M41"/>
    <mergeCell ref="N39:N41"/>
    <mergeCell ref="O39:O41"/>
    <mergeCell ref="K42:K45"/>
    <mergeCell ref="L42:L45"/>
    <mergeCell ref="M42:M45"/>
    <mergeCell ref="N42:N45"/>
    <mergeCell ref="O42:O45"/>
    <mergeCell ref="O27:O29"/>
    <mergeCell ref="K30:K31"/>
    <mergeCell ref="L30:L31"/>
    <mergeCell ref="M30:M31"/>
    <mergeCell ref="N30:N31"/>
    <mergeCell ref="O30:O31"/>
    <mergeCell ref="P30:P31"/>
    <mergeCell ref="P27:P29"/>
    <mergeCell ref="K32:K34"/>
    <mergeCell ref="L32:L34"/>
    <mergeCell ref="M32:M34"/>
    <mergeCell ref="N32:N34"/>
    <mergeCell ref="O32:O34"/>
    <mergeCell ref="O16:O17"/>
    <mergeCell ref="K18:K21"/>
    <mergeCell ref="L18:L21"/>
    <mergeCell ref="M18:M21"/>
    <mergeCell ref="N18:N21"/>
    <mergeCell ref="O18:O21"/>
    <mergeCell ref="K24:K26"/>
    <mergeCell ref="L24:L26"/>
    <mergeCell ref="M24:M26"/>
    <mergeCell ref="N24:N26"/>
    <mergeCell ref="O24:O26"/>
    <mergeCell ref="G86:G87"/>
    <mergeCell ref="E88:E89"/>
    <mergeCell ref="F88:F89"/>
    <mergeCell ref="G88:G89"/>
    <mergeCell ref="E68:E70"/>
    <mergeCell ref="F68:F70"/>
    <mergeCell ref="G68:G70"/>
    <mergeCell ref="E75:E76"/>
    <mergeCell ref="F75:F76"/>
    <mergeCell ref="G75:G76"/>
    <mergeCell ref="E77:E78"/>
    <mergeCell ref="F77:F78"/>
    <mergeCell ref="G77:G78"/>
    <mergeCell ref="O3:O7"/>
    <mergeCell ref="K8:K11"/>
    <mergeCell ref="L8:L11"/>
    <mergeCell ref="M8:M11"/>
    <mergeCell ref="N8:N11"/>
    <mergeCell ref="O8:O11"/>
    <mergeCell ref="K12:K15"/>
    <mergeCell ref="L12:L15"/>
    <mergeCell ref="M12:M15"/>
    <mergeCell ref="N12:N15"/>
    <mergeCell ref="O12:O15"/>
    <mergeCell ref="K3:K7"/>
    <mergeCell ref="L3:L7"/>
    <mergeCell ref="M3:M7"/>
    <mergeCell ref="N3:N7"/>
    <mergeCell ref="K16:K17"/>
    <mergeCell ref="L16:L17"/>
    <mergeCell ref="M16:M17"/>
    <mergeCell ref="N16:N17"/>
    <mergeCell ref="D56:D59"/>
    <mergeCell ref="E56:E59"/>
    <mergeCell ref="F56:F59"/>
    <mergeCell ref="G56:G59"/>
    <mergeCell ref="D60:D62"/>
    <mergeCell ref="E60:E62"/>
    <mergeCell ref="F60:F62"/>
    <mergeCell ref="G60:G62"/>
    <mergeCell ref="E63:E67"/>
    <mergeCell ref="F63:F67"/>
    <mergeCell ref="G63:G67"/>
    <mergeCell ref="E84:E85"/>
    <mergeCell ref="F84:F85"/>
    <mergeCell ref="G84:G85"/>
    <mergeCell ref="D114:D119"/>
    <mergeCell ref="E114:E119"/>
    <mergeCell ref="F114:F119"/>
    <mergeCell ref="G114:G119"/>
    <mergeCell ref="E71:E72"/>
    <mergeCell ref="F71:F72"/>
    <mergeCell ref="G71:G72"/>
    <mergeCell ref="E73:E74"/>
    <mergeCell ref="F73:F74"/>
    <mergeCell ref="G73:G74"/>
    <mergeCell ref="E79:E80"/>
    <mergeCell ref="F79:F80"/>
    <mergeCell ref="G79:G80"/>
    <mergeCell ref="E81:E83"/>
    <mergeCell ref="F81:F83"/>
    <mergeCell ref="G81:G83"/>
    <mergeCell ref="E86:E87"/>
    <mergeCell ref="F86:F87"/>
    <mergeCell ref="D120:D126"/>
    <mergeCell ref="E120:E126"/>
    <mergeCell ref="F120:F126"/>
    <mergeCell ref="G120:G126"/>
    <mergeCell ref="E90:E91"/>
    <mergeCell ref="F90:F91"/>
    <mergeCell ref="G90:G91"/>
    <mergeCell ref="E92:E94"/>
    <mergeCell ref="F92:F94"/>
    <mergeCell ref="G92:G94"/>
    <mergeCell ref="E96:E100"/>
    <mergeCell ref="F96:F100"/>
    <mergeCell ref="G96:G100"/>
    <mergeCell ref="E105:E106"/>
    <mergeCell ref="F105:F106"/>
    <mergeCell ref="G105:G106"/>
    <mergeCell ref="E107:E108"/>
    <mergeCell ref="F107:F108"/>
    <mergeCell ref="G107:G108"/>
    <mergeCell ref="E110:E111"/>
    <mergeCell ref="F110:F111"/>
    <mergeCell ref="G110:G111"/>
    <mergeCell ref="D48:D49"/>
    <mergeCell ref="E48:E49"/>
    <mergeCell ref="F48:F49"/>
    <mergeCell ref="G48:G49"/>
    <mergeCell ref="D50:D51"/>
    <mergeCell ref="E50:E51"/>
    <mergeCell ref="F50:F51"/>
    <mergeCell ref="G50:G51"/>
    <mergeCell ref="D52:D54"/>
    <mergeCell ref="E52:E54"/>
    <mergeCell ref="F52:F54"/>
    <mergeCell ref="G52:G54"/>
    <mergeCell ref="D39:D41"/>
    <mergeCell ref="E39:E41"/>
    <mergeCell ref="F39:F41"/>
    <mergeCell ref="G39:G41"/>
    <mergeCell ref="D42:D45"/>
    <mergeCell ref="E42:E45"/>
    <mergeCell ref="F42:F45"/>
    <mergeCell ref="G42:G45"/>
    <mergeCell ref="D46:D47"/>
    <mergeCell ref="E46:E47"/>
    <mergeCell ref="F46:F47"/>
    <mergeCell ref="G46:G47"/>
    <mergeCell ref="E27:E31"/>
    <mergeCell ref="F27:F31"/>
    <mergeCell ref="G27:G31"/>
    <mergeCell ref="D32:D34"/>
    <mergeCell ref="E32:E34"/>
    <mergeCell ref="F32:F34"/>
    <mergeCell ref="G32:G34"/>
    <mergeCell ref="D35:D38"/>
    <mergeCell ref="E35:E38"/>
    <mergeCell ref="F35:F38"/>
    <mergeCell ref="G35:G38"/>
    <mergeCell ref="D16:D17"/>
    <mergeCell ref="E16:E17"/>
    <mergeCell ref="F16:F17"/>
    <mergeCell ref="G16:G17"/>
    <mergeCell ref="D18:D21"/>
    <mergeCell ref="E18:E21"/>
    <mergeCell ref="F18:F21"/>
    <mergeCell ref="G18:G21"/>
    <mergeCell ref="D24:D26"/>
    <mergeCell ref="E24:E26"/>
    <mergeCell ref="F24:F26"/>
    <mergeCell ref="G24:G26"/>
    <mergeCell ref="D3:D7"/>
    <mergeCell ref="E3:E7"/>
    <mergeCell ref="F3:F7"/>
    <mergeCell ref="G3:G7"/>
    <mergeCell ref="D8:D11"/>
    <mergeCell ref="E8:E11"/>
    <mergeCell ref="F8:F11"/>
    <mergeCell ref="G8:G11"/>
    <mergeCell ref="D12:D15"/>
    <mergeCell ref="E12:E15"/>
    <mergeCell ref="F12:F15"/>
    <mergeCell ref="G12:G15"/>
    <mergeCell ref="AN86:AN87"/>
    <mergeCell ref="AN88:AN89"/>
    <mergeCell ref="AN90:AN91"/>
    <mergeCell ref="AN92:AN94"/>
    <mergeCell ref="AN96:AN100"/>
    <mergeCell ref="AL90:AL91"/>
    <mergeCell ref="AE24:AE26"/>
    <mergeCell ref="AE27:AE31"/>
    <mergeCell ref="AE32:AE34"/>
    <mergeCell ref="X86:X87"/>
    <mergeCell ref="X88:X89"/>
    <mergeCell ref="X90:X91"/>
    <mergeCell ref="X92:X94"/>
    <mergeCell ref="X96:X100"/>
    <mergeCell ref="P73:P74"/>
    <mergeCell ref="P75:P76"/>
    <mergeCell ref="P77:P78"/>
    <mergeCell ref="P79:P80"/>
    <mergeCell ref="P81:P83"/>
    <mergeCell ref="P84:P85"/>
    <mergeCell ref="AN114:AN126"/>
    <mergeCell ref="AN63:AN67"/>
    <mergeCell ref="AN68:AN70"/>
    <mergeCell ref="AN71:AN72"/>
    <mergeCell ref="AN73:AN74"/>
    <mergeCell ref="AN75:AN76"/>
    <mergeCell ref="AN77:AN78"/>
    <mergeCell ref="AN79:AN80"/>
    <mergeCell ref="AN81:AN83"/>
    <mergeCell ref="AN84:AN85"/>
    <mergeCell ref="AN35:AN38"/>
    <mergeCell ref="AN39:AN41"/>
    <mergeCell ref="AN42:AN45"/>
    <mergeCell ref="AN46:AN47"/>
    <mergeCell ref="AN48:AN49"/>
    <mergeCell ref="AN50:AN51"/>
    <mergeCell ref="AN52:AN54"/>
    <mergeCell ref="AN56:AN59"/>
    <mergeCell ref="AN60:AN62"/>
    <mergeCell ref="AN1:AN2"/>
    <mergeCell ref="AN3:AN7"/>
    <mergeCell ref="AN8:AN11"/>
    <mergeCell ref="AN12:AN15"/>
    <mergeCell ref="AN16:AN17"/>
    <mergeCell ref="AN18:AN21"/>
    <mergeCell ref="AN24:AN26"/>
    <mergeCell ref="AN27:AN31"/>
    <mergeCell ref="AN32:AN34"/>
    <mergeCell ref="AM86:AM87"/>
    <mergeCell ref="AM88:AM89"/>
    <mergeCell ref="AM90:AM91"/>
    <mergeCell ref="AM92:AM94"/>
    <mergeCell ref="AM96:AM100"/>
    <mergeCell ref="AM105:AM106"/>
    <mergeCell ref="AM107:AM108"/>
    <mergeCell ref="AM110:AM111"/>
    <mergeCell ref="AM1:AM2"/>
    <mergeCell ref="AM3:AM7"/>
    <mergeCell ref="AM8:AM11"/>
    <mergeCell ref="AM12:AM15"/>
    <mergeCell ref="AM16:AM17"/>
    <mergeCell ref="AM18:AM21"/>
    <mergeCell ref="AM24:AM26"/>
    <mergeCell ref="AM27:AM31"/>
    <mergeCell ref="AM32:AM34"/>
    <mergeCell ref="AN105:AN106"/>
    <mergeCell ref="AN107:AN108"/>
    <mergeCell ref="AN110:AN111"/>
    <mergeCell ref="AM114:AM126"/>
    <mergeCell ref="AM63:AM67"/>
    <mergeCell ref="AM68:AM70"/>
    <mergeCell ref="AM71:AM72"/>
    <mergeCell ref="AM73:AM74"/>
    <mergeCell ref="AM75:AM76"/>
    <mergeCell ref="AM77:AM78"/>
    <mergeCell ref="AM79:AM80"/>
    <mergeCell ref="AM81:AM83"/>
    <mergeCell ref="AM84:AM85"/>
    <mergeCell ref="AM35:AM38"/>
    <mergeCell ref="AM39:AM41"/>
    <mergeCell ref="AM42:AM45"/>
    <mergeCell ref="AM46:AM47"/>
    <mergeCell ref="AM48:AM49"/>
    <mergeCell ref="AM50:AM51"/>
    <mergeCell ref="AM52:AM54"/>
    <mergeCell ref="AM56:AM59"/>
    <mergeCell ref="AM60:AM62"/>
    <mergeCell ref="AL1:AL2"/>
    <mergeCell ref="AE86:AE87"/>
    <mergeCell ref="AE88:AE89"/>
    <mergeCell ref="AE92:AE94"/>
    <mergeCell ref="AE96:AE100"/>
    <mergeCell ref="AE105:AE106"/>
    <mergeCell ref="AE107:AE108"/>
    <mergeCell ref="AE110:AE111"/>
    <mergeCell ref="AE114:AE126"/>
    <mergeCell ref="AE63:AE67"/>
    <mergeCell ref="AE68:AE70"/>
    <mergeCell ref="AE71:AE72"/>
    <mergeCell ref="AE75:AE76"/>
    <mergeCell ref="AE77:AE78"/>
    <mergeCell ref="AE79:AE80"/>
    <mergeCell ref="AE81:AE83"/>
    <mergeCell ref="AE84:AE85"/>
    <mergeCell ref="AE35:AE38"/>
    <mergeCell ref="AE39:AE41"/>
    <mergeCell ref="AE42:AE45"/>
    <mergeCell ref="AE46:AE47"/>
    <mergeCell ref="AE48:AE49"/>
    <mergeCell ref="AE50:AE51"/>
    <mergeCell ref="AE52:AE54"/>
    <mergeCell ref="AE60:AE62"/>
    <mergeCell ref="AE56:AE57"/>
    <mergeCell ref="AE1:AE2"/>
    <mergeCell ref="AE3:AE7"/>
    <mergeCell ref="AE8:AE11"/>
    <mergeCell ref="AE12:AE15"/>
    <mergeCell ref="AE16:AE17"/>
    <mergeCell ref="AE18:AE21"/>
    <mergeCell ref="X114:X126"/>
    <mergeCell ref="X63:X67"/>
    <mergeCell ref="X68:X70"/>
    <mergeCell ref="X71:X72"/>
    <mergeCell ref="X73:X74"/>
    <mergeCell ref="X75:X76"/>
    <mergeCell ref="X77:X78"/>
    <mergeCell ref="X79:X80"/>
    <mergeCell ref="X81:X83"/>
    <mergeCell ref="X84:X85"/>
    <mergeCell ref="X35:X38"/>
    <mergeCell ref="X39:X41"/>
    <mergeCell ref="X42:X45"/>
    <mergeCell ref="X46:X47"/>
    <mergeCell ref="X48:X49"/>
    <mergeCell ref="X50:X51"/>
    <mergeCell ref="X52:X54"/>
    <mergeCell ref="X56:X59"/>
    <mergeCell ref="X60:X62"/>
    <mergeCell ref="X1:X2"/>
    <mergeCell ref="X3:X7"/>
    <mergeCell ref="X8:X11"/>
    <mergeCell ref="X12:X15"/>
    <mergeCell ref="X16:X17"/>
    <mergeCell ref="X18:X21"/>
    <mergeCell ref="X24:X26"/>
    <mergeCell ref="X27:X31"/>
    <mergeCell ref="X32:X34"/>
    <mergeCell ref="U86:U87"/>
    <mergeCell ref="U88:U89"/>
    <mergeCell ref="U90:U91"/>
    <mergeCell ref="U92:U94"/>
    <mergeCell ref="U96:U100"/>
    <mergeCell ref="U105:U106"/>
    <mergeCell ref="U107:U108"/>
    <mergeCell ref="U110:U111"/>
    <mergeCell ref="U60:U62"/>
    <mergeCell ref="X105:X106"/>
    <mergeCell ref="X107:X108"/>
    <mergeCell ref="X110:X111"/>
    <mergeCell ref="V18:V21"/>
    <mergeCell ref="W18:W21"/>
    <mergeCell ref="V24:V26"/>
    <mergeCell ref="W24:W26"/>
    <mergeCell ref="V27:V31"/>
    <mergeCell ref="W27:W31"/>
    <mergeCell ref="V32:V34"/>
    <mergeCell ref="W32:W34"/>
    <mergeCell ref="V35:V38"/>
    <mergeCell ref="W35:W38"/>
    <mergeCell ref="V3:V7"/>
    <mergeCell ref="U114:U126"/>
    <mergeCell ref="U63:U67"/>
    <mergeCell ref="U68:U70"/>
    <mergeCell ref="U71:U72"/>
    <mergeCell ref="U73:U74"/>
    <mergeCell ref="U75:U76"/>
    <mergeCell ref="U77:U78"/>
    <mergeCell ref="U79:U80"/>
    <mergeCell ref="U81:U83"/>
    <mergeCell ref="U84:U85"/>
    <mergeCell ref="P92:P94"/>
    <mergeCell ref="P96:P100"/>
    <mergeCell ref="P105:P106"/>
    <mergeCell ref="P107:P108"/>
    <mergeCell ref="P110:P111"/>
    <mergeCell ref="U1:U2"/>
    <mergeCell ref="U3:U7"/>
    <mergeCell ref="U8:U11"/>
    <mergeCell ref="U12:U15"/>
    <mergeCell ref="U16:U17"/>
    <mergeCell ref="U18:U21"/>
    <mergeCell ref="U24:U26"/>
    <mergeCell ref="U27:U31"/>
    <mergeCell ref="U32:U34"/>
    <mergeCell ref="U35:U38"/>
    <mergeCell ref="U39:U41"/>
    <mergeCell ref="U42:U45"/>
    <mergeCell ref="U46:U47"/>
    <mergeCell ref="U48:U49"/>
    <mergeCell ref="U50:U51"/>
    <mergeCell ref="U52:U54"/>
    <mergeCell ref="U56:U59"/>
    <mergeCell ref="J75:J76"/>
    <mergeCell ref="J77:J78"/>
    <mergeCell ref="J79:J80"/>
    <mergeCell ref="J81:J83"/>
    <mergeCell ref="J84:J85"/>
    <mergeCell ref="P88:P89"/>
    <mergeCell ref="P90:P91"/>
    <mergeCell ref="P46:P47"/>
    <mergeCell ref="P48:P49"/>
    <mergeCell ref="P50:P51"/>
    <mergeCell ref="P52:P54"/>
    <mergeCell ref="P56:P59"/>
    <mergeCell ref="P60:P62"/>
    <mergeCell ref="P63:P67"/>
    <mergeCell ref="P68:P70"/>
    <mergeCell ref="P71:P72"/>
    <mergeCell ref="P12:P15"/>
    <mergeCell ref="P16:P17"/>
    <mergeCell ref="P18:P21"/>
    <mergeCell ref="P24:P26"/>
    <mergeCell ref="P32:P34"/>
    <mergeCell ref="P35:P38"/>
    <mergeCell ref="P39:P41"/>
    <mergeCell ref="P42:P45"/>
    <mergeCell ref="K27:K29"/>
    <mergeCell ref="L27:L29"/>
    <mergeCell ref="M27:M29"/>
    <mergeCell ref="N27:N29"/>
    <mergeCell ref="K35:K38"/>
    <mergeCell ref="L35:L38"/>
    <mergeCell ref="M35:M38"/>
    <mergeCell ref="N35:N38"/>
    <mergeCell ref="J1:J2"/>
    <mergeCell ref="J3:J7"/>
    <mergeCell ref="J8:J11"/>
    <mergeCell ref="J12:J15"/>
    <mergeCell ref="J16:J17"/>
    <mergeCell ref="J18:J21"/>
    <mergeCell ref="J24:J26"/>
    <mergeCell ref="J27:J31"/>
    <mergeCell ref="J32:J34"/>
    <mergeCell ref="J35:J38"/>
    <mergeCell ref="J39:J41"/>
    <mergeCell ref="J42:J45"/>
    <mergeCell ref="J46:J47"/>
    <mergeCell ref="J48:J49"/>
    <mergeCell ref="J50:J51"/>
    <mergeCell ref="J52:J54"/>
    <mergeCell ref="J56:J59"/>
    <mergeCell ref="J60:J62"/>
    <mergeCell ref="I86:I87"/>
    <mergeCell ref="I88:I89"/>
    <mergeCell ref="I90:I91"/>
    <mergeCell ref="I92:I94"/>
    <mergeCell ref="I96:I100"/>
    <mergeCell ref="I105:I106"/>
    <mergeCell ref="I107:I108"/>
    <mergeCell ref="I110:I111"/>
    <mergeCell ref="I114:I126"/>
    <mergeCell ref="I63:I67"/>
    <mergeCell ref="I68:I70"/>
    <mergeCell ref="I71:I72"/>
    <mergeCell ref="I73:I74"/>
    <mergeCell ref="I75:I76"/>
    <mergeCell ref="I77:I78"/>
    <mergeCell ref="I79:I80"/>
    <mergeCell ref="I81:I83"/>
    <mergeCell ref="I84:I85"/>
    <mergeCell ref="J86:J87"/>
    <mergeCell ref="J88:J89"/>
    <mergeCell ref="J90:J91"/>
    <mergeCell ref="J92:J94"/>
    <mergeCell ref="J96:J100"/>
    <mergeCell ref="J105:J106"/>
    <mergeCell ref="J107:J108"/>
    <mergeCell ref="J110:J111"/>
    <mergeCell ref="J114:J126"/>
    <mergeCell ref="J63:J67"/>
    <mergeCell ref="J68:J70"/>
    <mergeCell ref="J71:J72"/>
    <mergeCell ref="J73:J74"/>
    <mergeCell ref="H114:H126"/>
    <mergeCell ref="H73:H74"/>
    <mergeCell ref="H75:H76"/>
    <mergeCell ref="H77:H78"/>
    <mergeCell ref="H79:H80"/>
    <mergeCell ref="H81:H83"/>
    <mergeCell ref="H84:H85"/>
    <mergeCell ref="H86:H87"/>
    <mergeCell ref="H88:H89"/>
    <mergeCell ref="H90:H91"/>
    <mergeCell ref="H46:H47"/>
    <mergeCell ref="H48:H49"/>
    <mergeCell ref="H50:H51"/>
    <mergeCell ref="H52:H54"/>
    <mergeCell ref="H56:H59"/>
    <mergeCell ref="H60:H62"/>
    <mergeCell ref="H63:H67"/>
    <mergeCell ref="H68:H70"/>
    <mergeCell ref="H71:H72"/>
    <mergeCell ref="H12:H15"/>
    <mergeCell ref="H16:H17"/>
    <mergeCell ref="H18:H21"/>
    <mergeCell ref="H24:H26"/>
    <mergeCell ref="H27:H31"/>
    <mergeCell ref="H32:H34"/>
    <mergeCell ref="H35:H38"/>
    <mergeCell ref="H39:H41"/>
    <mergeCell ref="H42:H45"/>
    <mergeCell ref="D86:D87"/>
    <mergeCell ref="D88:D89"/>
    <mergeCell ref="D90:D91"/>
    <mergeCell ref="D92:D94"/>
    <mergeCell ref="D96:D100"/>
    <mergeCell ref="D105:D106"/>
    <mergeCell ref="D107:D108"/>
    <mergeCell ref="D110:D111"/>
    <mergeCell ref="D63:D67"/>
    <mergeCell ref="D68:D70"/>
    <mergeCell ref="D71:D72"/>
    <mergeCell ref="D73:D74"/>
    <mergeCell ref="D75:D76"/>
    <mergeCell ref="D77:D78"/>
    <mergeCell ref="D79:D80"/>
    <mergeCell ref="D81:D83"/>
    <mergeCell ref="D84:D85"/>
    <mergeCell ref="H92:H94"/>
    <mergeCell ref="H96:H100"/>
    <mergeCell ref="H105:H106"/>
    <mergeCell ref="H107:H108"/>
    <mergeCell ref="H110:H111"/>
    <mergeCell ref="D27:D31"/>
    <mergeCell ref="C56:C59"/>
    <mergeCell ref="C60:C62"/>
    <mergeCell ref="C1:C2"/>
    <mergeCell ref="C3:C7"/>
    <mergeCell ref="C8:C11"/>
    <mergeCell ref="C12:C15"/>
    <mergeCell ref="C16:C17"/>
    <mergeCell ref="C18:C21"/>
    <mergeCell ref="C24:C26"/>
    <mergeCell ref="C27:C31"/>
    <mergeCell ref="C32:C34"/>
    <mergeCell ref="C35:C38"/>
    <mergeCell ref="C39:C41"/>
    <mergeCell ref="C42:C45"/>
    <mergeCell ref="C46:C47"/>
    <mergeCell ref="C48:C49"/>
    <mergeCell ref="C50:C51"/>
    <mergeCell ref="C52:C54"/>
    <mergeCell ref="B63:B67"/>
    <mergeCell ref="B68:B70"/>
    <mergeCell ref="B71:B72"/>
    <mergeCell ref="C114:C126"/>
    <mergeCell ref="C63:C67"/>
    <mergeCell ref="C68:C70"/>
    <mergeCell ref="C71:C72"/>
    <mergeCell ref="C73:C74"/>
    <mergeCell ref="C75:C76"/>
    <mergeCell ref="C77:C78"/>
    <mergeCell ref="C79:C80"/>
    <mergeCell ref="C81:C83"/>
    <mergeCell ref="C84:C85"/>
    <mergeCell ref="B92:B94"/>
    <mergeCell ref="B96:B100"/>
    <mergeCell ref="B105:B106"/>
    <mergeCell ref="B107:B108"/>
    <mergeCell ref="B110:B111"/>
    <mergeCell ref="B114:B126"/>
    <mergeCell ref="C86:C87"/>
    <mergeCell ref="C88:C89"/>
    <mergeCell ref="C90:C91"/>
    <mergeCell ref="C92:C94"/>
    <mergeCell ref="C96:C100"/>
    <mergeCell ref="C105:C106"/>
    <mergeCell ref="C107:C108"/>
    <mergeCell ref="C110:C111"/>
    <mergeCell ref="B18:B21"/>
    <mergeCell ref="B24:B26"/>
    <mergeCell ref="B27:B31"/>
    <mergeCell ref="B32:B34"/>
    <mergeCell ref="B35:B38"/>
    <mergeCell ref="B39:B41"/>
    <mergeCell ref="B42:B45"/>
    <mergeCell ref="B73:B74"/>
    <mergeCell ref="B75:B76"/>
    <mergeCell ref="B77:B78"/>
    <mergeCell ref="B79:B80"/>
    <mergeCell ref="B81:B83"/>
    <mergeCell ref="B84:B85"/>
    <mergeCell ref="B86:B87"/>
    <mergeCell ref="B88:B89"/>
    <mergeCell ref="B90:B91"/>
    <mergeCell ref="B46:B47"/>
    <mergeCell ref="B48:B49"/>
    <mergeCell ref="B50:B51"/>
    <mergeCell ref="B52:B54"/>
    <mergeCell ref="B56:B59"/>
    <mergeCell ref="B60:B62"/>
    <mergeCell ref="A92:A94"/>
    <mergeCell ref="A96:A100"/>
    <mergeCell ref="A105:A106"/>
    <mergeCell ref="A107:A108"/>
    <mergeCell ref="A110:A111"/>
    <mergeCell ref="A114:A126"/>
    <mergeCell ref="A73:A74"/>
    <mergeCell ref="A75:A76"/>
    <mergeCell ref="A77:A78"/>
    <mergeCell ref="A79:A80"/>
    <mergeCell ref="A81:A83"/>
    <mergeCell ref="A84:A85"/>
    <mergeCell ref="A86:A87"/>
    <mergeCell ref="A88:A89"/>
    <mergeCell ref="A90:A91"/>
    <mergeCell ref="A46:A47"/>
    <mergeCell ref="A48:A49"/>
    <mergeCell ref="A50:A51"/>
    <mergeCell ref="A52:A54"/>
    <mergeCell ref="A56:A59"/>
    <mergeCell ref="A60:A62"/>
    <mergeCell ref="A63:A67"/>
    <mergeCell ref="A68:A70"/>
    <mergeCell ref="A71:A72"/>
    <mergeCell ref="A12:A15"/>
    <mergeCell ref="A16:A17"/>
    <mergeCell ref="A18:A21"/>
    <mergeCell ref="A24:A26"/>
    <mergeCell ref="A27:A31"/>
    <mergeCell ref="A32:A34"/>
    <mergeCell ref="A35:A38"/>
    <mergeCell ref="A39:A41"/>
    <mergeCell ref="A42:A45"/>
    <mergeCell ref="D1:G1"/>
    <mergeCell ref="K1:O1"/>
    <mergeCell ref="Q1:T1"/>
    <mergeCell ref="V1:W1"/>
    <mergeCell ref="Y1:AD1"/>
    <mergeCell ref="AF1:AK1"/>
    <mergeCell ref="A1:A2"/>
    <mergeCell ref="A3:A7"/>
    <mergeCell ref="A8:A11"/>
    <mergeCell ref="B1:B2"/>
    <mergeCell ref="B3:B7"/>
    <mergeCell ref="B8:B11"/>
    <mergeCell ref="H1:H2"/>
    <mergeCell ref="H3:H7"/>
    <mergeCell ref="H8:H11"/>
    <mergeCell ref="P1:P2"/>
    <mergeCell ref="P3:P7"/>
    <mergeCell ref="P8:P11"/>
    <mergeCell ref="B12:B15"/>
    <mergeCell ref="B16:B17"/>
  </mergeCells>
  <phoneticPr fontId="6" type="noConversion"/>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6"/>
  <sheetViews>
    <sheetView topLeftCell="A3" workbookViewId="0">
      <selection activeCell="A16" sqref="A16:J16"/>
    </sheetView>
  </sheetViews>
  <sheetFormatPr defaultColWidth="9" defaultRowHeight="13.5" x14ac:dyDescent="0.15"/>
  <sheetData>
    <row r="1" spans="1:10" ht="25.5" x14ac:dyDescent="0.15">
      <c r="A1" s="27" t="s">
        <v>67</v>
      </c>
      <c r="B1" s="87">
        <v>21010910023</v>
      </c>
      <c r="C1" s="25" t="s">
        <v>42</v>
      </c>
      <c r="D1" s="25" t="s">
        <v>43</v>
      </c>
      <c r="E1" s="25" t="s">
        <v>68</v>
      </c>
      <c r="F1" s="48" t="s">
        <v>4</v>
      </c>
      <c r="G1" s="5">
        <v>45536</v>
      </c>
      <c r="H1" s="5">
        <v>45736</v>
      </c>
      <c r="I1" s="3" t="s">
        <v>69</v>
      </c>
      <c r="J1" s="3" t="s">
        <v>70</v>
      </c>
    </row>
    <row r="2" spans="1:10" x14ac:dyDescent="0.15">
      <c r="A2" s="26" t="s">
        <v>4</v>
      </c>
      <c r="B2" s="26" t="s">
        <v>4</v>
      </c>
      <c r="C2" s="26" t="s">
        <v>4</v>
      </c>
      <c r="D2" s="26" t="s">
        <v>4</v>
      </c>
      <c r="E2" s="26" t="s">
        <v>4</v>
      </c>
      <c r="F2" s="48" t="s">
        <v>4</v>
      </c>
      <c r="G2" s="6" t="s">
        <v>4</v>
      </c>
      <c r="H2" s="6" t="s">
        <v>4</v>
      </c>
      <c r="I2" s="6" t="s">
        <v>4</v>
      </c>
      <c r="J2" s="6" t="s">
        <v>4</v>
      </c>
    </row>
    <row r="3" spans="1:10" ht="25.5" x14ac:dyDescent="0.15">
      <c r="A3" s="25" t="s">
        <v>89</v>
      </c>
      <c r="B3" s="87">
        <v>21010910040</v>
      </c>
      <c r="C3" s="25" t="s">
        <v>42</v>
      </c>
      <c r="D3" s="25" t="s">
        <v>43</v>
      </c>
      <c r="E3" s="25" t="s">
        <v>90</v>
      </c>
      <c r="F3" s="48" t="s">
        <v>4</v>
      </c>
      <c r="G3" s="5">
        <v>45383</v>
      </c>
      <c r="H3" s="5">
        <v>45901</v>
      </c>
      <c r="I3" s="3" t="s">
        <v>69</v>
      </c>
      <c r="J3" s="3" t="s">
        <v>70</v>
      </c>
    </row>
    <row r="4" spans="1:10" x14ac:dyDescent="0.15">
      <c r="A4" s="26" t="s">
        <v>4</v>
      </c>
      <c r="B4" s="26" t="s">
        <v>4</v>
      </c>
      <c r="C4" s="26" t="s">
        <v>4</v>
      </c>
      <c r="D4" s="26" t="s">
        <v>4</v>
      </c>
      <c r="E4" s="26" t="s">
        <v>4</v>
      </c>
      <c r="F4" s="48" t="s">
        <v>4</v>
      </c>
      <c r="G4" s="6" t="s">
        <v>4</v>
      </c>
      <c r="H4" s="6" t="s">
        <v>4</v>
      </c>
      <c r="I4" s="6" t="s">
        <v>4</v>
      </c>
      <c r="J4" s="6" t="s">
        <v>4</v>
      </c>
    </row>
    <row r="5" spans="1:10" x14ac:dyDescent="0.15">
      <c r="A5" s="26" t="s">
        <v>4</v>
      </c>
      <c r="B5" s="26" t="s">
        <v>4</v>
      </c>
      <c r="C5" s="26" t="s">
        <v>4</v>
      </c>
      <c r="D5" s="26" t="s">
        <v>4</v>
      </c>
      <c r="E5" s="26" t="s">
        <v>4</v>
      </c>
      <c r="F5" s="48" t="s">
        <v>4</v>
      </c>
      <c r="G5" s="6" t="s">
        <v>4</v>
      </c>
      <c r="H5" s="6" t="s">
        <v>4</v>
      </c>
      <c r="I5" s="6" t="s">
        <v>4</v>
      </c>
      <c r="J5" s="6" t="s">
        <v>4</v>
      </c>
    </row>
    <row r="6" spans="1:10" x14ac:dyDescent="0.15">
      <c r="A6" s="26" t="s">
        <v>4</v>
      </c>
      <c r="B6" s="26" t="s">
        <v>4</v>
      </c>
      <c r="C6" s="26" t="s">
        <v>4</v>
      </c>
      <c r="D6" s="26" t="s">
        <v>4</v>
      </c>
      <c r="E6" s="26" t="s">
        <v>4</v>
      </c>
      <c r="F6" s="48" t="s">
        <v>4</v>
      </c>
      <c r="G6" s="6" t="s">
        <v>4</v>
      </c>
      <c r="H6" s="6" t="s">
        <v>4</v>
      </c>
      <c r="I6" s="6" t="s">
        <v>4</v>
      </c>
      <c r="J6" s="6" t="s">
        <v>4</v>
      </c>
    </row>
    <row r="7" spans="1:10" x14ac:dyDescent="0.15">
      <c r="A7" s="26" t="s">
        <v>4</v>
      </c>
      <c r="B7" s="26" t="s">
        <v>4</v>
      </c>
      <c r="C7" s="26" t="s">
        <v>4</v>
      </c>
      <c r="D7" s="26" t="s">
        <v>4</v>
      </c>
      <c r="E7" s="26" t="s">
        <v>4</v>
      </c>
      <c r="F7" s="48" t="s">
        <v>4</v>
      </c>
      <c r="G7" s="6" t="s">
        <v>4</v>
      </c>
      <c r="H7" s="6" t="s">
        <v>4</v>
      </c>
      <c r="I7" s="6" t="s">
        <v>4</v>
      </c>
      <c r="J7" s="6" t="s">
        <v>4</v>
      </c>
    </row>
    <row r="8" spans="1:10" ht="38.25" x14ac:dyDescent="0.15">
      <c r="A8" s="25" t="s">
        <v>111</v>
      </c>
      <c r="B8" s="87">
        <v>22010210031</v>
      </c>
      <c r="C8" s="25" t="s">
        <v>108</v>
      </c>
      <c r="D8" s="25" t="s">
        <v>43</v>
      </c>
      <c r="E8" s="25" t="s">
        <v>112</v>
      </c>
      <c r="F8" s="48" t="s">
        <v>4</v>
      </c>
      <c r="G8" s="5">
        <v>45422</v>
      </c>
      <c r="H8" s="5">
        <v>46022</v>
      </c>
      <c r="I8" s="3" t="s">
        <v>113</v>
      </c>
      <c r="J8" s="3" t="s">
        <v>70</v>
      </c>
    </row>
    <row r="9" spans="1:10" x14ac:dyDescent="0.15">
      <c r="A9" s="26" t="s">
        <v>4</v>
      </c>
      <c r="B9" s="26" t="s">
        <v>4</v>
      </c>
      <c r="C9" s="26" t="s">
        <v>4</v>
      </c>
      <c r="D9" s="26" t="s">
        <v>4</v>
      </c>
      <c r="E9" s="26" t="s">
        <v>4</v>
      </c>
      <c r="F9" s="48" t="s">
        <v>4</v>
      </c>
      <c r="G9" s="6" t="s">
        <v>4</v>
      </c>
      <c r="H9" s="6" t="s">
        <v>4</v>
      </c>
      <c r="I9" s="6" t="s">
        <v>4</v>
      </c>
      <c r="J9" s="6" t="s">
        <v>4</v>
      </c>
    </row>
    <row r="10" spans="1:10" x14ac:dyDescent="0.15">
      <c r="A10" s="26" t="s">
        <v>4</v>
      </c>
      <c r="B10" s="26" t="s">
        <v>4</v>
      </c>
      <c r="C10" s="26" t="s">
        <v>4</v>
      </c>
      <c r="D10" s="26" t="s">
        <v>4</v>
      </c>
      <c r="E10" s="26" t="s">
        <v>4</v>
      </c>
      <c r="F10" s="48" t="s">
        <v>4</v>
      </c>
      <c r="G10" s="6" t="s">
        <v>4</v>
      </c>
      <c r="H10" s="6" t="s">
        <v>4</v>
      </c>
      <c r="I10" s="6" t="s">
        <v>4</v>
      </c>
      <c r="J10" s="6" t="s">
        <v>4</v>
      </c>
    </row>
    <row r="11" spans="1:10" ht="38.25" x14ac:dyDescent="0.15">
      <c r="A11" s="3" t="s">
        <v>136</v>
      </c>
      <c r="B11" s="2">
        <v>22010210041</v>
      </c>
      <c r="C11" s="3" t="s">
        <v>108</v>
      </c>
      <c r="D11" s="3" t="s">
        <v>43</v>
      </c>
      <c r="E11" s="3" t="s">
        <v>137</v>
      </c>
      <c r="F11" s="4" t="s">
        <v>4</v>
      </c>
      <c r="G11" s="5">
        <v>45536</v>
      </c>
      <c r="H11" s="5">
        <v>45900</v>
      </c>
      <c r="I11" s="3" t="s">
        <v>138</v>
      </c>
      <c r="J11" s="3" t="s">
        <v>70</v>
      </c>
    </row>
    <row r="12" spans="1:10" ht="51" x14ac:dyDescent="0.15">
      <c r="A12" s="25" t="s">
        <v>185</v>
      </c>
      <c r="B12" s="87">
        <v>22010910092</v>
      </c>
      <c r="C12" s="25" t="s">
        <v>108</v>
      </c>
      <c r="D12" s="25" t="s">
        <v>141</v>
      </c>
      <c r="E12" s="25" t="s">
        <v>186</v>
      </c>
      <c r="F12" s="48" t="s">
        <v>4</v>
      </c>
      <c r="G12" s="5">
        <v>45184</v>
      </c>
      <c r="H12" s="5">
        <v>45838</v>
      </c>
      <c r="I12" s="3" t="s">
        <v>187</v>
      </c>
      <c r="J12" s="3" t="s">
        <v>188</v>
      </c>
    </row>
    <row r="13" spans="1:10" x14ac:dyDescent="0.15">
      <c r="A13" s="26" t="s">
        <v>4</v>
      </c>
      <c r="B13" s="26" t="s">
        <v>4</v>
      </c>
      <c r="C13" s="26" t="s">
        <v>4</v>
      </c>
      <c r="D13" s="26" t="s">
        <v>4</v>
      </c>
      <c r="E13" s="26" t="s">
        <v>4</v>
      </c>
      <c r="F13" s="48" t="s">
        <v>4</v>
      </c>
      <c r="G13" s="6" t="s">
        <v>4</v>
      </c>
      <c r="H13" s="6" t="s">
        <v>4</v>
      </c>
      <c r="I13" s="6" t="s">
        <v>4</v>
      </c>
      <c r="J13" s="6" t="s">
        <v>4</v>
      </c>
    </row>
    <row r="14" spans="1:10" ht="38.25" x14ac:dyDescent="0.15">
      <c r="A14" s="27" t="s">
        <v>196</v>
      </c>
      <c r="B14" s="87">
        <v>23010910102</v>
      </c>
      <c r="C14" s="25" t="s">
        <v>108</v>
      </c>
      <c r="D14" s="25" t="s">
        <v>43</v>
      </c>
      <c r="E14" s="25" t="s">
        <v>64</v>
      </c>
      <c r="F14" s="48" t="s">
        <v>4</v>
      </c>
      <c r="G14" s="5">
        <v>45566</v>
      </c>
      <c r="H14" s="5">
        <v>45931</v>
      </c>
      <c r="I14" s="3" t="s">
        <v>197</v>
      </c>
      <c r="J14" s="3" t="s">
        <v>172</v>
      </c>
    </row>
    <row r="15" spans="1:10" x14ac:dyDescent="0.15">
      <c r="A15" s="26" t="s">
        <v>4</v>
      </c>
      <c r="B15" s="26" t="s">
        <v>4</v>
      </c>
      <c r="C15" s="26" t="s">
        <v>4</v>
      </c>
      <c r="D15" s="26" t="s">
        <v>4</v>
      </c>
      <c r="E15" s="26" t="s">
        <v>4</v>
      </c>
      <c r="F15" s="48" t="s">
        <v>4</v>
      </c>
      <c r="G15" s="6" t="s">
        <v>4</v>
      </c>
      <c r="H15" s="6" t="s">
        <v>4</v>
      </c>
      <c r="I15" s="6" t="s">
        <v>4</v>
      </c>
      <c r="J15" s="6" t="s">
        <v>4</v>
      </c>
    </row>
    <row r="16" spans="1:10" ht="38.25" x14ac:dyDescent="0.15">
      <c r="A16" s="3" t="s">
        <v>217</v>
      </c>
      <c r="B16" s="2">
        <v>24010210033</v>
      </c>
      <c r="C16" s="3" t="s">
        <v>108</v>
      </c>
      <c r="D16" s="3" t="s">
        <v>43</v>
      </c>
      <c r="E16" s="3" t="s">
        <v>218</v>
      </c>
      <c r="F16" s="4" t="s">
        <v>4</v>
      </c>
      <c r="G16" s="5">
        <v>45837</v>
      </c>
      <c r="H16" s="5">
        <v>46813</v>
      </c>
      <c r="I16" s="3" t="s">
        <v>69</v>
      </c>
      <c r="J16" s="3" t="s">
        <v>219</v>
      </c>
    </row>
  </sheetData>
  <mergeCells count="30">
    <mergeCell ref="F1:F2"/>
    <mergeCell ref="F3:F7"/>
    <mergeCell ref="F8:F10"/>
    <mergeCell ref="F12:F13"/>
    <mergeCell ref="F14:F15"/>
    <mergeCell ref="E1:E2"/>
    <mergeCell ref="E3:E7"/>
    <mergeCell ref="E8:E10"/>
    <mergeCell ref="E12:E13"/>
    <mergeCell ref="E14:E15"/>
    <mergeCell ref="D1:D2"/>
    <mergeCell ref="D3:D7"/>
    <mergeCell ref="D8:D10"/>
    <mergeCell ref="D12:D13"/>
    <mergeCell ref="D14:D15"/>
    <mergeCell ref="C1:C2"/>
    <mergeCell ref="C3:C7"/>
    <mergeCell ref="C8:C10"/>
    <mergeCell ref="C12:C13"/>
    <mergeCell ref="C14:C15"/>
    <mergeCell ref="B1:B2"/>
    <mergeCell ref="B3:B7"/>
    <mergeCell ref="B8:B10"/>
    <mergeCell ref="B12:B13"/>
    <mergeCell ref="B14:B15"/>
    <mergeCell ref="A1:A2"/>
    <mergeCell ref="A3:A7"/>
    <mergeCell ref="A8:A10"/>
    <mergeCell ref="A12:A13"/>
    <mergeCell ref="A14:A15"/>
  </mergeCells>
  <phoneticPr fontId="6"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数据结果</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蒋雨航</cp:lastModifiedBy>
  <dcterms:created xsi:type="dcterms:W3CDTF">2025-09-08T14:12:00Z</dcterms:created>
  <dcterms:modified xsi:type="dcterms:W3CDTF">2025-09-16T08:47:04Z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68BC7AC1E6024913B696A6E32C5D6D09_13</vt:lpwstr>
  </property>
  <property fmtid="{D5CDD505-2E9C-101B-9397-08002B2CF9AE}" pid="3" name="KSOProductBuildVer">
    <vt:lpwstr>2052-12.1.0.22529</vt:lpwstr>
  </property>
  <property fmtid="{D5CDD505-2E9C-101B-9397-08002B2CF9AE}" pid="4" name="KSOReadingLayout">
    <vt:bool>true</vt:bool>
  </property>
</Properties>
</file>